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nd My Programs" sheetId="1" state="visible" r:id="rId1"/>
    <sheet xmlns:r="http://schemas.openxmlformats.org/officeDocument/2006/relationships" name="All Programs" sheetId="2" state="visible" r:id="rId2"/>
    <sheet xmlns:r="http://schemas.openxmlformats.org/officeDocument/2006/relationships" name="Guide" sheetId="3" state="visible" r:id="rId3"/>
    <sheet xmlns:r="http://schemas.openxmlformats.org/officeDocument/2006/relationships" name="Lists" sheetId="4" state="hidden" r:id="rId4"/>
    <sheet xmlns:r="http://schemas.openxmlformats.org/officeDocument/2006/relationships" name="_calc" sheetId="5" state="hidden" r:id="rId5"/>
  </sheets>
  <definedNames>
    <definedName name="_xlnm.Print_Titles" localSheetId="0">'Find My Programs'!$20:$20</definedName>
    <definedName name="_xlnm.Print_Titles" localSheetId="1">'All Programs'!$1:$1</definedName>
  </definedNames>
  <calcPr calcId="124519" fullCalcOnLoad="1"/>
</workbook>
</file>

<file path=xl/styles.xml><?xml version="1.0" encoding="utf-8"?>
<styleSheet xmlns="http://schemas.openxmlformats.org/spreadsheetml/2006/main">
  <numFmts count="2">
    <numFmt numFmtId="164" formatCode="mmm d, yyyy"/>
    <numFmt numFmtId="165" formatCode="yyyy-mm-dd h:mm:ss"/>
  </numFmts>
  <fonts count="18">
    <font>
      <name val="Calibri"/>
      <family val="2"/>
      <color theme="1"/>
      <sz val="11"/>
      <scheme val="minor"/>
    </font>
    <font>
      <b val="1"/>
      <color rgb="00FFFFFF"/>
      <sz val="10"/>
    </font>
    <font>
      <color rgb="001F2937"/>
      <sz val="10"/>
    </font>
    <font>
      <b val="1"/>
      <color rgb="001F3864"/>
      <sz val="10"/>
    </font>
    <font>
      <b val="1"/>
      <color rgb="001F3864"/>
      <sz val="11"/>
    </font>
    <font>
      <b val="1"/>
      <color rgb="000E7C86"/>
      <sz val="10"/>
      <u val="single"/>
    </font>
    <font>
      <b val="1"/>
      <color rgb="00FFFFFF"/>
      <sz val="22"/>
    </font>
    <font>
      <color rgb="00FFFFFF"/>
      <sz val="11"/>
    </font>
    <font>
      <b val="1"/>
      <color rgb="001F3864"/>
      <sz val="14"/>
    </font>
    <font>
      <color rgb="001F2937"/>
      <sz val="11"/>
    </font>
    <font>
      <i val="1"/>
      <color rgb="006B7280"/>
      <sz val="9"/>
    </font>
    <font>
      <b val="1"/>
      <color rgb="007A5600"/>
      <sz val="12"/>
    </font>
    <font>
      <b val="1"/>
      <color rgb="000E7C86"/>
      <sz val="12"/>
    </font>
    <font>
      <b val="1"/>
      <color rgb="00FFFFFF"/>
    </font>
    <font>
      <b val="1"/>
      <color rgb="001F2937"/>
      <sz val="10"/>
    </font>
    <font>
      <b val="1"/>
      <color rgb="00FFFFFF"/>
      <sz val="16"/>
    </font>
    <font>
      <b val="1"/>
      <color rgb="001F3864"/>
      <sz val="13"/>
    </font>
    <font>
      <b val="1"/>
      <color rgb="001F2937"/>
    </font>
  </fonts>
  <fills count="10">
    <fill>
      <patternFill/>
    </fill>
    <fill>
      <patternFill patternType="gray125"/>
    </fill>
    <fill>
      <patternFill patternType="solid">
        <fgColor rgb="001F3864"/>
      </patternFill>
    </fill>
    <fill>
      <patternFill patternType="solid">
        <fgColor rgb="000E7C86"/>
      </patternFill>
    </fill>
    <fill>
      <patternFill patternType="solid">
        <fgColor rgb="00F3F6FA"/>
      </patternFill>
    </fill>
    <fill>
      <patternFill patternType="solid">
        <fgColor rgb="00FFFFFF"/>
      </patternFill>
    </fill>
    <fill>
      <patternFill patternType="solid">
        <fgColor rgb="00E3F2F3"/>
      </patternFill>
    </fill>
    <fill>
      <patternFill patternType="solid">
        <fgColor rgb="00FFFBEA"/>
      </patternFill>
    </fill>
    <fill>
      <patternFill patternType="solid">
        <fgColor rgb="00FFF2CC"/>
      </patternFill>
    </fill>
    <fill>
      <patternFill patternType="solid">
        <fgColor rgb="00F4F5F7"/>
      </patternFill>
    </fill>
  </fills>
  <borders count="3">
    <border>
      <left/>
      <right/>
      <top/>
      <bottom/>
      <diagonal/>
    </border>
    <border>
      <left style="thin">
        <color rgb="00D0D7E2"/>
      </left>
      <right style="thin">
        <color rgb="00D0D7E2"/>
      </right>
      <top style="thin">
        <color rgb="00D0D7E2"/>
      </top>
      <bottom style="thin">
        <color rgb="00D0D7E2"/>
      </bottom>
    </border>
    <border>
      <left style="medium">
        <color rgb="000E7C86"/>
      </left>
      <right style="thin">
        <color rgb="00D0D7E2"/>
      </right>
      <top style="thin">
        <color rgb="00D0D7E2"/>
      </top>
      <bottom style="thin">
        <color rgb="00D0D7E2"/>
      </bottom>
    </border>
  </borders>
  <cellStyleXfs count="1">
    <xf numFmtId="0" fontId="0" fillId="0" borderId="0"/>
  </cellStyleXfs>
  <cellXfs count="49">
    <xf numFmtId="0" fontId="0" fillId="0" borderId="0" pivotButton="0" quotePrefix="0" xfId="0"/>
    <xf numFmtId="0" fontId="0" fillId="2" borderId="0" pivotButton="0" quotePrefix="0" xfId="0"/>
    <xf numFmtId="0" fontId="6" fillId="2" borderId="0" applyAlignment="1" pivotButton="0" quotePrefix="0" xfId="0">
      <alignment vertical="center" indent="1"/>
    </xf>
    <xf numFmtId="0" fontId="0" fillId="3" borderId="0" pivotButton="0" quotePrefix="0" xfId="0"/>
    <xf numFmtId="0" fontId="7" fillId="3" borderId="0" applyAlignment="1" pivotButton="0" quotePrefix="0" xfId="0">
      <alignment vertical="center" indent="1"/>
    </xf>
    <xf numFmtId="0" fontId="8" fillId="0" borderId="0" pivotButton="0" quotePrefix="0" xfId="0"/>
    <xf numFmtId="0" fontId="9" fillId="6" borderId="1" applyAlignment="1" pivotButton="0" quotePrefix="0" xfId="0">
      <alignment vertical="center"/>
    </xf>
    <xf numFmtId="0" fontId="4" fillId="7" borderId="2" applyAlignment="1" pivotButton="0" quotePrefix="0" xfId="0">
      <alignment horizontal="center" vertical="center"/>
    </xf>
    <xf numFmtId="0" fontId="2" fillId="6" borderId="0" applyAlignment="1" pivotButton="0" quotePrefix="0" xfId="0">
      <alignment vertical="top" wrapText="1" indent="1"/>
    </xf>
    <xf numFmtId="0" fontId="0" fillId="6" borderId="0" pivotButton="0" quotePrefix="0" xfId="0"/>
    <xf numFmtId="0" fontId="0" fillId="6" borderId="0" applyAlignment="1" pivotButton="0" quotePrefix="0" xfId="0">
      <alignment wrapText="1"/>
    </xf>
    <xf numFmtId="0" fontId="11" fillId="0" borderId="0" pivotButton="0" quotePrefix="0" xfId="0"/>
    <xf numFmtId="0" fontId="2" fillId="8" borderId="0" applyAlignment="1" pivotButton="0" quotePrefix="0" xfId="0">
      <alignment vertical="top" wrapText="1" indent="1"/>
    </xf>
    <xf numFmtId="0" fontId="0" fillId="8" borderId="0" pivotButton="0" quotePrefix="0" xfId="0"/>
    <xf numFmtId="0" fontId="2" fillId="9" borderId="0" applyAlignment="1" pivotButton="0" quotePrefix="0" xfId="0">
      <alignment vertical="top" wrapText="1" indent="1"/>
    </xf>
    <xf numFmtId="0" fontId="0" fillId="9" borderId="0" pivotButton="0" quotePrefix="0" xfId="0"/>
    <xf numFmtId="0" fontId="10" fillId="0" borderId="0" pivotButton="0" quotePrefix="0" xfId="0"/>
    <xf numFmtId="0" fontId="12" fillId="0" borderId="0" pivotButton="0" quotePrefix="0" xfId="0"/>
    <xf numFmtId="0" fontId="10" fillId="0" borderId="0" applyAlignment="1" pivotButton="0" quotePrefix="0" xfId="0">
      <alignment vertical="center"/>
    </xf>
    <xf numFmtId="0" fontId="13" fillId="2" borderId="1" applyAlignment="1" pivotButton="0" quotePrefix="0" xfId="0">
      <alignment horizontal="center" vertical="center" wrapText="1"/>
    </xf>
    <xf numFmtId="0" fontId="13" fillId="2" borderId="1" applyAlignment="1" pivotButton="0" quotePrefix="0" xfId="0">
      <alignment horizontal="center" vertical="center"/>
    </xf>
    <xf numFmtId="0" fontId="14" fillId="0" borderId="0" applyAlignment="1" pivotButton="0" quotePrefix="0" xfId="0">
      <alignment vertical="top" wrapText="1"/>
    </xf>
    <xf numFmtId="0" fontId="2" fillId="0" borderId="0" applyAlignment="1" pivotButton="0" quotePrefix="0" xfId="0">
      <alignment vertical="top" wrapText="1"/>
    </xf>
    <xf numFmtId="0" fontId="14" fillId="0" borderId="0" applyAlignment="1" pivotButton="0" quotePrefix="0" xfId="0">
      <alignment horizontal="center" vertical="top" wrapText="1"/>
    </xf>
    <xf numFmtId="0" fontId="2" fillId="0" borderId="0" applyAlignment="1" pivotButton="0" quotePrefix="0" xfId="0">
      <alignment horizontal="center" vertical="top" wrapText="1"/>
    </xf>
    <xf numFmtId="164" fontId="2" fillId="0" borderId="0" applyAlignment="1" pivotButton="0" quotePrefix="0" xfId="0">
      <alignment horizontal="center" vertical="top" wrapText="1"/>
    </xf>
    <xf numFmtId="0" fontId="5" fillId="0" borderId="0" applyAlignment="1" pivotButton="0" quotePrefix="0" xfId="0">
      <alignment horizontal="center" vertical="top"/>
    </xf>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3" fillId="4" borderId="1" applyAlignment="1" pivotButton="0" quotePrefix="0" xfId="0">
      <alignment vertical="top" wrapText="1"/>
    </xf>
    <xf numFmtId="0" fontId="2" fillId="4" borderId="1" applyAlignment="1" pivotButton="0" quotePrefix="0" xfId="0">
      <alignment vertical="top" wrapText="1"/>
    </xf>
    <xf numFmtId="0" fontId="4" fillId="4" borderId="1" applyAlignment="1" pivotButton="0" quotePrefix="0" xfId="0">
      <alignment horizontal="center" vertical="top" wrapText="1"/>
    </xf>
    <xf numFmtId="0" fontId="2" fillId="4" borderId="1" applyAlignment="1" pivotButton="0" quotePrefix="0" xfId="0">
      <alignment horizontal="center" vertical="top" wrapText="1"/>
    </xf>
    <xf numFmtId="164" fontId="2" fillId="4" borderId="1" applyAlignment="1" pivotButton="0" quotePrefix="0" xfId="0">
      <alignment horizontal="center" vertical="top" wrapText="1"/>
    </xf>
    <xf numFmtId="1" fontId="2" fillId="4" borderId="1" applyAlignment="1" pivotButton="0" quotePrefix="0" xfId="0">
      <alignment horizontal="center" vertical="top" wrapText="1"/>
    </xf>
    <xf numFmtId="0" fontId="5" fillId="4" borderId="1" applyAlignment="1" pivotButton="0" quotePrefix="0" xfId="0">
      <alignment horizontal="center" vertical="top" wrapText="1"/>
    </xf>
    <xf numFmtId="0" fontId="3" fillId="5" borderId="1" applyAlignment="1" pivotButton="0" quotePrefix="0" xfId="0">
      <alignment vertical="top" wrapText="1"/>
    </xf>
    <xf numFmtId="0" fontId="2" fillId="5" borderId="1" applyAlignment="1" pivotButton="0" quotePrefix="0" xfId="0">
      <alignment vertical="top" wrapText="1"/>
    </xf>
    <xf numFmtId="0" fontId="4" fillId="5" borderId="1" applyAlignment="1" pivotButton="0" quotePrefix="0" xfId="0">
      <alignment horizontal="center" vertical="top" wrapText="1"/>
    </xf>
    <xf numFmtId="0" fontId="2" fillId="5" borderId="1" applyAlignment="1" pivotButton="0" quotePrefix="0" xfId="0">
      <alignment horizontal="center" vertical="top" wrapText="1"/>
    </xf>
    <xf numFmtId="164" fontId="2" fillId="5" borderId="1" applyAlignment="1" pivotButton="0" quotePrefix="0" xfId="0">
      <alignment horizontal="center" vertical="top" wrapText="1"/>
    </xf>
    <xf numFmtId="1" fontId="2" fillId="5" borderId="1" applyAlignment="1" pivotButton="0" quotePrefix="0" xfId="0">
      <alignment horizontal="center" vertical="top" wrapText="1"/>
    </xf>
    <xf numFmtId="0" fontId="5" fillId="5" borderId="1" applyAlignment="1" pivotButton="0" quotePrefix="0" xfId="0">
      <alignment horizontal="center" vertical="top" wrapText="1"/>
    </xf>
    <xf numFmtId="0" fontId="15" fillId="2" borderId="0" pivotButton="0" quotePrefix="0" xfId="0"/>
    <xf numFmtId="0" fontId="16" fillId="0" borderId="0" pivotButton="0" quotePrefix="0" xfId="0"/>
    <xf numFmtId="0" fontId="17" fillId="5" borderId="0" applyAlignment="1" pivotButton="0" quotePrefix="0" xfId="0">
      <alignment vertical="top" wrapText="1"/>
    </xf>
    <xf numFmtId="0" fontId="2" fillId="5" borderId="0" applyAlignment="1" pivotButton="0" quotePrefix="0" xfId="0">
      <alignment vertical="top" wrapText="1"/>
    </xf>
    <xf numFmtId="0" fontId="17" fillId="4" borderId="0" applyAlignment="1" pivotButton="0" quotePrefix="0" xfId="0">
      <alignment vertical="top" wrapText="1"/>
    </xf>
    <xf numFmtId="0" fontId="2" fillId="4" borderId="0" applyAlignment="1" pivotButton="0" quotePrefix="0" xfId="0">
      <alignment vertical="top" wrapText="1"/>
    </xf>
  </cellXfs>
  <cellStyles count="1">
    <cellStyle name="Normal" xfId="0" builtinId="0" hidden="0"/>
  </cellStyles>
  <dxfs count="10">
    <dxf>
      <font>
        <b val="1"/>
        <color rgb="007A5600"/>
      </font>
      <fill>
        <patternFill patternType="solid">
          <fgColor rgb="00FFF2CC"/>
        </patternFill>
      </fill>
    </dxf>
    <dxf>
      <fill>
        <patternFill patternType="solid">
          <fgColor rgb="00C6EFCE"/>
        </patternFill>
      </fill>
    </dxf>
    <dxf>
      <fill>
        <patternFill patternType="solid">
          <fgColor rgb="00DDF2E3"/>
        </patternFill>
      </fill>
    </dxf>
    <dxf>
      <fill>
        <patternFill patternType="solid">
          <fgColor rgb="00F3F6FA"/>
        </patternFill>
      </fill>
      <border>
        <left style="thin">
          <color rgb="00D0D7E2"/>
        </left>
        <right style="thin">
          <color rgb="00D0D7E2"/>
        </right>
        <top style="thin">
          <color rgb="00D0D7E2"/>
        </top>
        <bottom style="thin">
          <color rgb="00D0D7E2"/>
        </bottom>
      </border>
    </dxf>
    <dxf>
      <fill>
        <patternFill patternType="solid">
          <fgColor rgb="00FFFFFF"/>
        </patternFill>
      </fill>
      <border>
        <left style="thin">
          <color rgb="00D0D7E2"/>
        </left>
        <right style="thin">
          <color rgb="00D0D7E2"/>
        </right>
        <top style="thin">
          <color rgb="00D0D7E2"/>
        </top>
        <bottom style="thin">
          <color rgb="00D0D7E2"/>
        </bottom>
      </border>
    </dxf>
    <dxf>
      <font>
        <b val="1"/>
        <color rgb="001E6B34"/>
      </font>
    </dxf>
    <dxf>
      <font>
        <b val="1"/>
        <color rgb="001F4E9A"/>
      </font>
    </dxf>
    <dxf>
      <font>
        <color rgb="006B7280"/>
      </font>
    </dxf>
    <dxf>
      <fill>
        <patternFill patternType="solid">
          <fgColor rgb="00EEF4FB"/>
        </patternFill>
      </fill>
    </dxf>
    <dxf>
      <fill>
        <patternFill patternType="solid">
          <fgColor rgb="00F4F5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ables/table1.xml><?xml version="1.0" encoding="utf-8"?>
<table xmlns="http://schemas.openxmlformats.org/spreadsheetml/2006/main" id="1" name="Programs" displayName="Programs" ref="A1:AQ203" headerRowCount="1">
  <autoFilter ref="A1:AQ203"/>
  <tableColumns count="43">
    <tableColumn id="1" name="Program"/>
    <tableColumn id="2" name="Category"/>
    <tableColumn id="3" name="All categories"/>
    <tableColumn id="4" name="Value of achievement (1-5)"/>
    <tableColumn id="5" name="Value reason"/>
    <tableColumn id="6" name="Job titles it supports"/>
    <tableColumn id="7" name="Status"/>
    <tableColumn id="8" name="Next deadline"/>
    <tableColumn id="9" name="Days left"/>
    <tableColumn id="10" name="Requires GI Bill entitlement"/>
    <tableColumn id="11" name="Works with VR&amp;E (Ch. 31)"/>
    <tableColumn id="12" name="VET TEC / VET TEC 2.0"/>
    <tableColumn id="13" name="Free / no benefit needed"/>
    <tableColumn id="14" name="Active duty / transitioning"/>
    <tableColumn id="15" name="Veteran (any era)"/>
    <tableColumn id="16" name="Spouse / family / caregiver"/>
    <tableColumn id="17" name="Post-9/11 service required"/>
    <tableColumn id="18" name="Disability rating required"/>
    <tableColumn id="19" name="Women only"/>
    <tableColumn id="20" name="State residency"/>
    <tableColumn id="21" name="Degree required"/>
    <tableColumn id="22" name="Must own a business"/>
    <tableColumn id="23" name="Format"/>
    <tableColumn id="24" name="Cost"/>
    <tableColumn id="25" name="Has Check cells"/>
    <tableColumn id="26" name="Program type"/>
    <tableColumn id="27" name="Topic tags"/>
    <tableColumn id="28" name="What you get"/>
    <tableColumn id="29" name="Cost detail"/>
    <tableColumn id="30" name="Stipend / housing / travel"/>
    <tableColumn id="31" name="Format detail"/>
    <tableColumn id="32" name="Deadline detail"/>
    <tableColumn id="33" name="Next start"/>
    <tableColumn id="34" name="Duration"/>
    <tableColumn id="35" name="Location"/>
    <tableColumn id="36" name="Organization"/>
    <tableColumn id="37" name="Eligibility (from source)"/>
    <tableColumn id="38" name="Notes &amp; verification"/>
    <tableColumn id="39" name="Contact"/>
    <tableColumn id="40" name="Verified status"/>
    <tableColumn id="41" name="Last verified"/>
    <tableColumn id="42" name="Link"/>
    <tableColumn id="43" name="Full URL"/>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sans.org/cyber-academy" TargetMode="External" Id="rId1"/><Relationship Type="http://schemas.openxmlformats.org/officeDocument/2006/relationships/hyperlink" Target="https://help.comptia.org/hc/en-us/articles/13437663042324-Are-CompTIA-Exams-Approved-for-VA-Education-and-Training-Benefits-or-GI-Bill-Funding" TargetMode="External" Id="rId2"/><Relationship Type="http://schemas.openxmlformats.org/officeDocument/2006/relationships/hyperlink" Target="https://pe.gatech.edu/degrees/analytics" TargetMode="External" Id="rId3"/><Relationship Type="http://schemas.openxmlformats.org/officeDocument/2006/relationships/hyperlink" Target="https://omscs.gatech.edu/deadlines-decisions-requirements-and-guidelines" TargetMode="External" Id="rId4"/><Relationship Type="http://schemas.openxmlformats.org/officeDocument/2006/relationships/hyperlink" Target="https://siebelschool.illinois.edu/academics/graduate/professional-mcs" TargetMode="External" Id="rId5"/><Relationship Type="http://schemas.openxmlformats.org/officeDocument/2006/relationships/hyperlink" Target="https://cdso.utexas.edu/msds" TargetMode="External" Id="rId6"/><Relationship Type="http://schemas.openxmlformats.org/officeDocument/2006/relationships/hyperlink" Target="https://cdso.utexas.edu/msai" TargetMode="External" Id="rId7"/><Relationship Type="http://schemas.openxmlformats.org/officeDocument/2006/relationships/hyperlink" Target="https://cyberskills2work.org/training-programs/" TargetMode="External" Id="rId8"/><Relationship Type="http://schemas.openxmlformats.org/officeDocument/2006/relationships/hyperlink" Target="https://cyberskills2work.org/training-programs/" TargetMode="External" Id="rId9"/><Relationship Type="http://schemas.openxmlformats.org/officeDocument/2006/relationships/hyperlink" Target="https://cyberskills2work.org/training-programs/" TargetMode="External" Id="rId10"/><Relationship Type="http://schemas.openxmlformats.org/officeDocument/2006/relationships/hyperlink" Target="https://cyberskills2work.org/training-programs/" TargetMode="External" Id="rId11"/><Relationship Type="http://schemas.openxmlformats.org/officeDocument/2006/relationships/hyperlink" Target="https://rsvp.withgoogle.com/events/google_cloud_launchpad_for_vets_2026/home" TargetMode="External" Id="rId12"/><Relationship Type="http://schemas.openxmlformats.org/officeDocument/2006/relationships/hyperlink" Target="https://presidentialinnovationfellows.gov/apply" TargetMode="External" Id="rId13"/><Relationship Type="http://schemas.openxmlformats.org/officeDocument/2006/relationships/hyperlink" Target="https://uwf.edu/centers/cybersecurity-and-ai/workforce-development/uwf-cyberskills2work-program/" TargetMode="External" Id="rId14"/><Relationship Type="http://schemas.openxmlformats.org/officeDocument/2006/relationships/hyperlink" Target="https://skillbridge.osd.mil/" TargetMode="External" Id="rId15"/><Relationship Type="http://schemas.openxmlformats.org/officeDocument/2006/relationships/hyperlink" Target="https://www.hiringourheroes.org/career-services/fellowships/internships/cfp/" TargetMode="External" Id="rId16"/><Relationship Type="http://schemas.openxmlformats.org/officeDocument/2006/relationships/hyperlink" Target="https://aws.amazon.com/careers/military/" TargetMode="External" Id="rId17"/><Relationship Type="http://schemas.openxmlformats.org/officeDocument/2006/relationships/hyperlink" Target="https://military.microsoft.com/mssa/" TargetMode="External" Id="rId18"/><Relationship Type="http://schemas.openxmlformats.org/officeDocument/2006/relationships/hyperlink" Target="https://trailhead.salesforce.com/salesforce-military" TargetMode="External" Id="rId19"/><Relationship Type="http://schemas.openxmlformats.org/officeDocument/2006/relationships/hyperlink" Target="https://cyberskills2work.org/training-programs/" TargetMode="External" Id="rId20"/><Relationship Type="http://schemas.openxmlformats.org/officeDocument/2006/relationships/hyperlink" Target="https://cyberskills2work.org/training-programs/" TargetMode="External" Id="rId21"/><Relationship Type="http://schemas.openxmlformats.org/officeDocument/2006/relationships/hyperlink" Target="https://cyberskills2work.org/training-programs/" TargetMode="External" Id="rId22"/><Relationship Type="http://schemas.openxmlformats.org/officeDocument/2006/relationships/hyperlink" Target="https://cyberskills2work.org/training-programs/" TargetMode="External" Id="rId23"/><Relationship Type="http://schemas.openxmlformats.org/officeDocument/2006/relationships/hyperlink" Target="https://cyberskills2work.org/training-programs/" TargetMode="External" Id="rId24"/><Relationship Type="http://schemas.openxmlformats.org/officeDocument/2006/relationships/hyperlink" Target="https://cyberskills2work.org/training-programs/" TargetMode="External" Id="rId25"/><Relationship Type="http://schemas.openxmlformats.org/officeDocument/2006/relationships/hyperlink" Target="https://cyberskills2work.org/training-programs/" TargetMode="External" Id="rId26"/><Relationship Type="http://schemas.openxmlformats.org/officeDocument/2006/relationships/hyperlink" Target="https://cyberskills2work.org/training-programs/" TargetMode="External" Id="rId27"/><Relationship Type="http://schemas.openxmlformats.org/officeDocument/2006/relationships/hyperlink" Target="https://cyberskills2work.org/training-programs/" TargetMode="External" Id="rId28"/><Relationship Type="http://schemas.openxmlformats.org/officeDocument/2006/relationships/hyperlink" Target="https://cyberskills2work.org/training-programs/" TargetMode="External" Id="rId29"/><Relationship Type="http://schemas.openxmlformats.org/officeDocument/2006/relationships/hyperlink" Target="https://cyberskills2work.org/training-programs/" TargetMode="External" Id="rId30"/><Relationship Type="http://schemas.openxmlformats.org/officeDocument/2006/relationships/hyperlink" Target="https://cyberskills2work.org/training-programs/" TargetMode="External" Id="rId31"/><Relationship Type="http://schemas.openxmlformats.org/officeDocument/2006/relationships/hyperlink" Target="https://cyberskills2work.org/training-programs/" TargetMode="External" Id="rId32"/><Relationship Type="http://schemas.openxmlformats.org/officeDocument/2006/relationships/hyperlink" Target="https://cyberskills2work.org/training-programs/" TargetMode="External" Id="rId33"/><Relationship Type="http://schemas.openxmlformats.org/officeDocument/2006/relationships/hyperlink" Target="https://www.fortinet.com/training/veterans-program" TargetMode="External" Id="rId34"/><Relationship Type="http://schemas.openxmlformats.org/officeDocument/2006/relationships/hyperlink" Target="https://www.offsec.com/" TargetMode="External" Id="rId35"/><Relationship Type="http://schemas.openxmlformats.org/officeDocument/2006/relationships/hyperlink" Target="https://www.sbir.gov/about" TargetMode="External" Id="rId36"/><Relationship Type="http://schemas.openxmlformats.org/officeDocument/2006/relationships/hyperlink" Target="https://sfs.opm.gov/Student/Information" TargetMode="External" Id="rId37"/><Relationship Type="http://schemas.openxmlformats.org/officeDocument/2006/relationships/hyperlink" Target="https://www.cyberworkforce.mil/Academic-Programs/DoW-Cyber-Service-Academy/" TargetMode="External" Id="rId38"/><Relationship Type="http://schemas.openxmlformats.org/officeDocument/2006/relationships/hyperlink" Target="https://www.ncat.edu/coe/apply/ms_cybersec.php" TargetMode="External" Id="rId39"/><Relationship Type="http://schemas.openxmlformats.org/officeDocument/2006/relationships/hyperlink" Target="https://sfs.opm.gov/Academia/Institutions" TargetMode="External" Id="rId40"/><Relationship Type="http://schemas.openxmlformats.org/officeDocument/2006/relationships/hyperlink" Target="https://pattillmanfoundation.org/apply/" TargetMode="External" Id="rId41"/><Relationship Type="http://schemas.openxmlformats.org/officeDocument/2006/relationships/hyperlink" Target="https://cci.charlotte.edu/departments/software-and-information-systems-sis/scholarships/cybercorps-scholarship-service-sfs/" TargetMode="External" Id="rId42"/><Relationship Type="http://schemas.openxmlformats.org/officeDocument/2006/relationships/hyperlink" Target="https://usa.generation.org/learners/" TargetMode="External" Id="rId43"/><Relationship Type="http://schemas.openxmlformats.org/officeDocument/2006/relationships/hyperlink" Target="https://www.npower.org/apply/tech-fundamentals/" TargetMode="External" Id="rId44"/><Relationship Type="http://schemas.openxmlformats.org/officeDocument/2006/relationships/hyperlink" Target="https://perscholas.org/veterans/" TargetMode="External" Id="rId45"/><Relationship Type="http://schemas.openxmlformats.org/officeDocument/2006/relationships/hyperlink" Target="https://digitalcorps.gsa.gov/apply/" TargetMode="External" Id="rId46"/><Relationship Type="http://schemas.openxmlformats.org/officeDocument/2006/relationships/hyperlink" Target="https://www.yearup.org/job-training" TargetMode="External" Id="rId47"/><Relationship Type="http://schemas.openxmlformats.org/officeDocument/2006/relationships/hyperlink" Target="https://cyberskills2work.org/training-programs/" TargetMode="External" Id="rId48"/><Relationship Type="http://schemas.openxmlformats.org/officeDocument/2006/relationships/hyperlink" Target="https://veterans.certify.sba.gov/" TargetMode="External" Id="rId49"/><Relationship Type="http://schemas.openxmlformats.org/officeDocument/2006/relationships/hyperlink" Target="https://www.floridastudentfinancialaidsg.org/" TargetMode="External" Id="rId50"/><Relationship Type="http://schemas.openxmlformats.org/officeDocument/2006/relationships/hyperlink" Target="https://www.isac.org/students/during-college/military-service/index.html" TargetMode="External" Id="rId51"/><Relationship Type="http://schemas.openxmlformats.org/officeDocument/2006/relationships/hyperlink" Target="https://mhec.maryland.gov/preparing/Pages/FinancialAid/descriptions.aspx" TargetMode="External" Id="rId52"/><Relationship Type="http://schemas.openxmlformats.org/officeDocument/2006/relationships/hyperlink" Target="https://www.mass.edu/osfa/programs/categorical.asp" TargetMode="External" Id="rId53"/><Relationship Type="http://schemas.openxmlformats.org/officeDocument/2006/relationships/hyperlink" Target="https://www.milvets.nc.gov/services/scholarships" TargetMode="External" Id="rId54"/><Relationship Type="http://schemas.openxmlformats.org/officeDocument/2006/relationships/hyperlink" Target="https://www.hesc.ny.gov/" TargetMode="External" Id="rId55"/><Relationship Type="http://schemas.openxmlformats.org/officeDocument/2006/relationships/hyperlink" Target="https://www.tvc.texas.gov/education/hazlewood/" TargetMode="External" Id="rId56"/><Relationship Type="http://schemas.openxmlformats.org/officeDocument/2006/relationships/hyperlink" Target="https://www.dvs.virginia.gov/education-employment/virginia-military-survivors-dependents-education-program-vmsdep" TargetMode="External" Id="rId57"/><Relationship Type="http://schemas.openxmlformats.org/officeDocument/2006/relationships/hyperlink" Target="https://dva.wi.gov/" TargetMode="External" Id="rId58"/><Relationship Type="http://schemas.openxmlformats.org/officeDocument/2006/relationships/hyperlink" Target="https://apprenticareers.org/" TargetMode="External" Id="rId59"/><Relationship Type="http://schemas.openxmlformats.org/officeDocument/2006/relationships/hyperlink" Target="https://www.pmi.org/military" TargetMode="External" Id="rId60"/><Relationship Type="http://schemas.openxmlformats.org/officeDocument/2006/relationships/hyperlink" Target="https://www.wgu.edu/financial-aid-tuition.html" TargetMode="External" Id="rId61"/><Relationship Type="http://schemas.openxmlformats.org/officeDocument/2006/relationships/hyperlink" Target="https://meritamerica.org/career-track/" TargetMode="External" Id="rId62"/><Relationship Type="http://schemas.openxmlformats.org/officeDocument/2006/relationships/hyperlink" Target="https://www.intellectualpoint.com/veterans/courses-pathways/" TargetMode="External" Id="rId63"/><Relationship Type="http://schemas.openxmlformats.org/officeDocument/2006/relationships/hyperlink" Target="https://online.ncsu.edu/" TargetMode="External" Id="rId64"/><Relationship Type="http://schemas.openxmlformats.org/officeDocument/2006/relationships/hyperlink" Target="https://www.colorado.edu/program/data-science/coursera" TargetMode="External" Id="rId65"/><Relationship Type="http://schemas.openxmlformats.org/officeDocument/2006/relationships/hyperlink" Target="https://benefits.va.gov/GIBILL/rudisill.asp" TargetMode="External" Id="rId66"/><Relationship Type="http://schemas.openxmlformats.org/officeDocument/2006/relationships/hyperlink" Target="https://www.va.gov/education/other-va-education-benefits/stem-scholarship/" TargetMode="External" Id="rId67"/><Relationship Type="http://schemas.openxmlformats.org/officeDocument/2006/relationships/hyperlink" Target="https://www.va.gov/education/about-gi-bill-benefits/how-to-use-benefits/test-fees/" TargetMode="External" Id="rId68"/><Relationship Type="http://schemas.openxmlformats.org/officeDocument/2006/relationships/hyperlink" Target="https://www.va.gov/education/about-gi-bill-benefits/how-to-use-benefits/vettec-high-tech-program/" TargetMode="External" Id="rId69"/><Relationship Type="http://schemas.openxmlformats.org/officeDocument/2006/relationships/hyperlink" Target="https://www.va.gov/careers-employment/vocational-rehabilitation/" TargetMode="External" Id="rId70"/><Relationship Type="http://schemas.openxmlformats.org/officeDocument/2006/relationships/hyperlink" Target="https://www.va.gov/education/other-va-education-benefits/ibm-skillsbuild-program/" TargetMode="External" Id="rId71"/><Relationship Type="http://schemas.openxmlformats.org/officeDocument/2006/relationships/hyperlink" Target="https://learn.microsoft.com/" TargetMode="External" Id="rId72"/><Relationship Type="http://schemas.openxmlformats.org/officeDocument/2006/relationships/hyperlink" Target="https://vetsintech.co/education" TargetMode="External" Id="rId73"/><Relationship Type="http://schemas.openxmlformats.org/officeDocument/2006/relationships/hyperlink" Target="https://www.hiringourheroes.org/career-services/fellowships/internships/skills-based-fellowships/" TargetMode="External" Id="rId74"/><Relationship Type="http://schemas.openxmlformats.org/officeDocument/2006/relationships/hyperlink" Target="https://aws.amazon.com/training/restart/" TargetMode="External" Id="rId75"/><Relationship Type="http://schemas.openxmlformats.org/officeDocument/2006/relationships/hyperlink" Target="https://actnoweducation.org/programs" TargetMode="External" Id="rId76"/><Relationship Type="http://schemas.openxmlformats.org/officeDocument/2006/relationships/hyperlink" Target="https://www.isc2.org/landing/1mcc" TargetMode="External" Id="rId77"/><Relationship Type="http://schemas.openxmlformats.org/officeDocument/2006/relationships/hyperlink" Target="https://academy.tcm-sec.com/" TargetMode="External" Id="rId78"/><Relationship Type="http://schemas.openxmlformats.org/officeDocument/2006/relationships/hyperlink" Target="https://workplus.splunk.com/veterans" TargetMode="External" Id="rId79"/><Relationship Type="http://schemas.openxmlformats.org/officeDocument/2006/relationships/hyperlink" Target="https://ivmf.syracuse.edu/programs/entrepreneurship/start-up/ebv/" TargetMode="External" Id="rId80"/><Relationship Type="http://schemas.openxmlformats.org/officeDocument/2006/relationships/hyperlink" Target="https://www.cool.osd.mil/army/" TargetMode="External" Id="rId81"/><Relationship Type="http://schemas.openxmlformats.org/officeDocument/2006/relationships/hyperlink" Target="https://www.netacad.com/" TargetMode="External" Id="rId82"/><Relationship Type="http://schemas.openxmlformats.org/officeDocument/2006/relationships/hyperlink" Target="https://www.launchcode.org/learners" TargetMode="External" Id="rId83"/><Relationship Type="http://schemas.openxmlformats.org/officeDocument/2006/relationships/hyperlink" Target="https://vetswhocode.io/programs/accelerator" TargetMode="External" Id="rId84"/><Relationship Type="http://schemas.openxmlformats.org/officeDocument/2006/relationships/hyperlink" Target="https://www.amazon.jobs/content/en/career-programs/military" TargetMode="External" Id="rId85"/><Relationship Type="http://schemas.openxmlformats.org/officeDocument/2006/relationships/hyperlink" Target="https://www.fedshirevets.gov/job-seekers/special-hiring-authorities/" TargetMode="External" Id="rId86"/><Relationship Type="http://schemas.openxmlformats.org/officeDocument/2006/relationships/hyperlink" Target="https://military.microsoft.com/your-path-to-tech/" TargetMode="External" Id="rId87"/><Relationship Type="http://schemas.openxmlformats.org/officeDocument/2006/relationships/hyperlink" Target="https://www.opm.gov/policy-data-oversight/disability-employment/hiring/" TargetMode="External" Id="rId88"/><Relationship Type="http://schemas.openxmlformats.org/officeDocument/2006/relationships/hyperlink" Target="https://www.cem.va.gov/careers/" TargetMode="External" Id="rId89"/><Relationship Type="http://schemas.openxmlformats.org/officeDocument/2006/relationships/hyperlink" Target="https://www.fedshirevets.gov/job-seekers/special-hiring-authorities/" TargetMode="External" Id="rId90"/><Relationship Type="http://schemas.openxmlformats.org/officeDocument/2006/relationships/hyperlink" Target="https://ivmf.syracuse.edu/programs/career-training/learning-pathways/" TargetMode="External" Id="rId91"/><Relationship Type="http://schemas.openxmlformats.org/officeDocument/2006/relationships/hyperlink" Target="https://www.paloaltonetworks.com/services/education/academy" TargetMode="External" Id="rId92"/><Relationship Type="http://schemas.openxmlformats.org/officeDocument/2006/relationships/hyperlink" Target="https://grow.google/certificates/" TargetMode="External" Id="rId93"/><Relationship Type="http://schemas.openxmlformats.org/officeDocument/2006/relationships/hyperlink" Target="https://www.dogtaginc.org/pages/our-program" TargetMode="External" Id="rId94"/><Relationship Type="http://schemas.openxmlformats.org/officeDocument/2006/relationships/hyperlink" Target="https://accelerator.thevetted.vc/" TargetMode="External" Id="rId95"/><Relationship Type="http://schemas.openxmlformats.org/officeDocument/2006/relationships/hyperlink" Target="https://training.linuxfoundation.org/about/scholarships/" TargetMode="External" Id="rId96"/><Relationship Type="http://schemas.openxmlformats.org/officeDocument/2006/relationships/hyperlink" Target="https://mn.gov/mdva/resources/education/educationbenefits/mngibill.jsp" TargetMode="External" Id="rId97"/><Relationship Type="http://schemas.openxmlformats.org/officeDocument/2006/relationships/hyperlink" Target="https://www.ncdhhs.gov/divisions/employment-and-independence-people-disabilities" TargetMode="External" Id="rId98"/><Relationship Type="http://schemas.openxmlformats.org/officeDocument/2006/relationships/hyperlink" Target="https://www.ncworks.gov/" TargetMode="External" Id="rId99"/><Relationship Type="http://schemas.openxmlformats.org/officeDocument/2006/relationships/hyperlink" Target="https://www.codeplatoon.org/ai-cloud-devops-program" TargetMode="External" Id="rId100"/><Relationship Type="http://schemas.openxmlformats.org/officeDocument/2006/relationships/hyperlink" Target="https://www.va.gov/careers-employment/vocational-rehabilitation/programs/" TargetMode="External" Id="rId101"/><Relationship Type="http://schemas.openxmlformats.org/officeDocument/2006/relationships/hyperlink" Target="https://www.va.gov/careers-employment/vocational-rehabilitation/programs/self-employment/" TargetMode="External" Id="rId102"/><Relationship Type="http://schemas.openxmlformats.org/officeDocument/2006/relationships/hyperlink" Target="https://www.deeplearning.ai/short-courses/" TargetMode="External" Id="rId103"/><Relationship Type="http://schemas.openxmlformats.org/officeDocument/2006/relationships/hyperlink" Target="https://course.fast.ai/" TargetMode="External" Id="rId104"/><Relationship Type="http://schemas.openxmlformats.org/officeDocument/2006/relationships/hyperlink" Target="https://developers.google.com/machine-learning/crash-course" TargetMode="External" Id="rId105"/><Relationship Type="http://schemas.openxmlformats.org/officeDocument/2006/relationships/hyperlink" Target="https://huggingface.co/learn" TargetMode="External" Id="rId106"/><Relationship Type="http://schemas.openxmlformats.org/officeDocument/2006/relationships/hyperlink" Target="https://www.va.gov/education/other-va-education-benefits/ibm-skillsbuild-program/" TargetMode="External" Id="rId107"/><Relationship Type="http://schemas.openxmlformats.org/officeDocument/2006/relationships/hyperlink" Target="https://www.nvidia.com/en-us/training/" TargetMode="External" Id="rId108"/><Relationship Type="http://schemas.openxmlformats.org/officeDocument/2006/relationships/hyperlink" Target="https://vetsintech.co/vetsinai/" TargetMode="External" Id="rId109"/><Relationship Type="http://schemas.openxmlformats.org/officeDocument/2006/relationships/hyperlink" Target="https://www.deloitte.com/us/en/programs/core-leadership-program.html" TargetMode="External" Id="rId110"/><Relationship Type="http://schemas.openxmlformats.org/officeDocument/2006/relationships/hyperlink" Target="https://www.fourblock.org/programs" TargetMode="External" Id="rId111"/><Relationship Type="http://schemas.openxmlformats.org/officeDocument/2006/relationships/hyperlink" Target="https://www.hopeforthewarriors.org/programs-and-services/" TargetMode="External" Id="rId112"/><Relationship Type="http://schemas.openxmlformats.org/officeDocument/2006/relationships/hyperlink" Target="https://socialimpact.linkedin.com/programs/veterans" TargetMode="External" Id="rId113"/><Relationship Type="http://schemas.openxmlformats.org/officeDocument/2006/relationships/hyperlink" Target="https://nc4me.org/" TargetMode="External" Id="rId114"/><Relationship Type="http://schemas.openxmlformats.org/officeDocument/2006/relationships/hyperlink" Target="https://www.post-veterati.org/" TargetMode="External" Id="rId115"/><Relationship Type="http://schemas.openxmlformats.org/officeDocument/2006/relationships/hyperlink" Target="https://uso.tfaforms.net/f/coursera" TargetMode="External" Id="rId116"/><Relationship Type="http://schemas.openxmlformats.org/officeDocument/2006/relationships/hyperlink" Target="https://www.woundedwarriorproject.org/programs/warriors-to-work" TargetMode="External" Id="rId117"/><Relationship Type="http://schemas.openxmlformats.org/officeDocument/2006/relationships/hyperlink" Target="https://cyberskills2work.org/training-programs/" TargetMode="External" Id="rId118"/><Relationship Type="http://schemas.openxmlformats.org/officeDocument/2006/relationships/hyperlink" Target="https://cyberskills2work.org/training-programs/" TargetMode="External" Id="rId119"/><Relationship Type="http://schemas.openxmlformats.org/officeDocument/2006/relationships/hyperlink" Target="https://www.hireheroesusa.org/training-partners/" TargetMode="External" Id="rId120"/><Relationship Type="http://schemas.openxmlformats.org/officeDocument/2006/relationships/hyperlink" Target="https://vetsec.org/join-us/" TargetMode="External" Id="rId121"/><Relationship Type="http://schemas.openxmlformats.org/officeDocument/2006/relationships/hyperlink" Target="https://www.apexaccelerators.us/" TargetMode="External" Id="rId122"/><Relationship Type="http://schemas.openxmlformats.org/officeDocument/2006/relationships/hyperlink" Target="https://www.sba.gov/sba-learning-platform/boots-business" TargetMode="External" Id="rId123"/><Relationship Type="http://schemas.openxmlformats.org/officeDocument/2006/relationships/hyperlink" Target="https://www.sba.gov/event/83042" TargetMode="External" Id="rId124"/><Relationship Type="http://schemas.openxmlformats.org/officeDocument/2006/relationships/hyperlink" Target="https://patriotbootcamp.org/patriot-boot-camp/" TargetMode="External" Id="rId125"/><Relationship Type="http://schemas.openxmlformats.org/officeDocument/2006/relationships/hyperlink" Target="https://ivmf.syracuse.edu/programs/entrepreneurship/start-up/military-founders-lab/" TargetMode="External" Id="rId126"/><Relationship Type="http://schemas.openxmlformats.org/officeDocument/2006/relationships/hyperlink" Target="https://www.ncmbc.us/small-business-assistance-programs/" TargetMode="External" Id="rId127"/><Relationship Type="http://schemas.openxmlformats.org/officeDocument/2006/relationships/hyperlink" Target="https://www.sbtdc.org/become-a-client" TargetMode="External" Id="rId128"/><Relationship Type="http://schemas.openxmlformats.org/officeDocument/2006/relationships/hyperlink" Target="https://www.utrgv.edu/vboc/about/locations/index.htm" TargetMode="External" Id="rId129"/><Relationship Type="http://schemas.openxmlformats.org/officeDocument/2006/relationships/hyperlink" Target="https://www.score.org/how-mentoring-works/" TargetMode="External" Id="rId130"/><Relationship Type="http://schemas.openxmlformats.org/officeDocument/2006/relationships/hyperlink" Target="https://ivmf.syracuse.edu/programs/entrepreneurship/ideation/" TargetMode="External" Id="rId131"/><Relationship Type="http://schemas.openxmlformats.org/officeDocument/2006/relationships/hyperlink" Target="https://vettoceo.org/accelerator" TargetMode="External" Id="rId132"/><Relationship Type="http://schemas.openxmlformats.org/officeDocument/2006/relationships/hyperlink" Target="https://www.fsuvboc.com/veterans-programs" TargetMode="External" Id="rId133"/><Relationship Type="http://schemas.openxmlformats.org/officeDocument/2006/relationships/hyperlink" Target="https://operationcode.org/" TargetMode="External" Id="rId134"/><Relationship Type="http://schemas.openxmlformats.org/officeDocument/2006/relationships/hyperlink" Target="https://www.correlation-one.com/" TargetMode="External" Id="rId135"/><Relationship Type="http://schemas.openxmlformats.org/officeDocument/2006/relationships/hyperlink" Target="https://www.va.gov/education/other-va-education-benefits/ibm-skillsbuild-program/" TargetMode="External" Id="rId136"/><Relationship Type="http://schemas.openxmlformats.org/officeDocument/2006/relationships/hyperlink" Target="https://www.va.gov/education/other-va-education-benefits/ibm-skillsbuild-program/" TargetMode="External" Id="rId137"/><Relationship Type="http://schemas.openxmlformats.org/officeDocument/2006/relationships/hyperlink" Target="https://www.va.gov/education/other-va-education-benefits/ibm-skillsbuild-program/" TargetMode="External" Id="rId138"/><Relationship Type="http://schemas.openxmlformats.org/officeDocument/2006/relationships/hyperlink" Target="https://upskill.siu.edu/product?catalog=MELT-VET" TargetMode="External" Id="rId139"/><Relationship Type="http://schemas.openxmlformats.org/officeDocument/2006/relationships/hyperlink" Target="https://veteranstransitionsupport.org/no-cost-coursera/" TargetMode="External" Id="rId140"/><Relationship Type="http://schemas.openxmlformats.org/officeDocument/2006/relationships/hyperlink" Target="https://www.acp-usa.org/programs/transitioning-service-member-and-veteran-mentoring-program/" TargetMode="External" Id="rId141"/><Relationship Type="http://schemas.openxmlformats.org/officeDocument/2006/relationships/hyperlink" Target="https://www.apprenticeship.gov/apprenticeship-job-finder" TargetMode="External" Id="rId142"/><Relationship Type="http://schemas.openxmlformats.org/officeDocument/2006/relationships/hyperlink" Target="https://casy.msccn.org/" TargetMode="External" Id="rId143"/><Relationship Type="http://schemas.openxmlformats.org/officeDocument/2006/relationships/hyperlink" Target="https://www.coursera.org/" TargetMode="External" Id="rId144"/><Relationship Type="http://schemas.openxmlformats.org/officeDocument/2006/relationships/hyperlink" Target="https://www.hireheroesusa.org/" TargetMode="External" Id="rId145"/><Relationship Type="http://schemas.openxmlformats.org/officeDocument/2006/relationships/hyperlink" Target="https://www.hiringourheroes.org/career-services/hiring-events/" TargetMode="External" Id="rId146"/><Relationship Type="http://schemas.openxmlformats.org/officeDocument/2006/relationships/hyperlink" Target="https://www.dav.org/get-help-now/veteran-topics-resources/" TargetMode="External" Id="rId147"/><Relationship Type="http://schemas.openxmlformats.org/officeDocument/2006/relationships/hyperlink" Target="https://thefund.org/transition-program/" TargetMode="External" Id="rId148"/><Relationship Type="http://schemas.openxmlformats.org/officeDocument/2006/relationships/hyperlink" Target="https://shift.org/" TargetMode="External" Id="rId149"/><Relationship Type="http://schemas.openxmlformats.org/officeDocument/2006/relationships/hyperlink" Target="https://www.dol.gov/agencies/vets" TargetMode="External" Id="rId150"/><Relationship Type="http://schemas.openxmlformats.org/officeDocument/2006/relationships/hyperlink" Target="https://www.veteranjobsmission.com/veteran-resources" TargetMode="External" Id="rId151"/><Relationship Type="http://schemas.openxmlformats.org/officeDocument/2006/relationships/hyperlink" Target="https://vub.catholic.edu/free-online-cybersecurity-certification-training/" TargetMode="External" Id="rId152"/><Relationship Type="http://schemas.openxmlformats.org/officeDocument/2006/relationships/hyperlink" Target="https://www.cloudskillsboost.google/" TargetMode="External" Id="rId153"/><Relationship Type="http://schemas.openxmlformats.org/officeDocument/2006/relationships/hyperlink" Target="https://niccs.cisa.gov/audience/cybersecurity-veterans" TargetMode="External" Id="rId154"/><Relationship Type="http://schemas.openxmlformats.org/officeDocument/2006/relationships/hyperlink" Target="https://www.cybrary.it/" TargetMode="External" Id="rId155"/><Relationship Type="http://schemas.openxmlformats.org/officeDocument/2006/relationships/hyperlink" Target="https://studentveterans.org/success-hub/career-center/professional-development-series/cybersecurity-certificate/" TargetMode="External" Id="rId156"/><Relationship Type="http://schemas.openxmlformats.org/officeDocument/2006/relationships/hyperlink" Target="https://ivmf.syracuse.edu/programs/entrepreneurship/growth/ebva/" TargetMode="External" Id="rId157"/><Relationship Type="http://schemas.openxmlformats.org/officeDocument/2006/relationships/hyperlink" Target="https://ivmf.syracuse.edu/programs/entrepreneurship/start-up/ebvf/ebv-f-application/" TargetMode="External" Id="rId158"/><Relationship Type="http://schemas.openxmlformats.org/officeDocument/2006/relationships/hyperlink" Target="https://helloalice.com/grants/" TargetMode="External" Id="rId159"/><Relationship Type="http://schemas.openxmlformats.org/officeDocument/2006/relationships/hyperlink" Target="https://business.okstate.edu/riata/vep/vep_eligibility" TargetMode="External" Id="rId160"/><Relationship Type="http://schemas.openxmlformats.org/officeDocument/2006/relationships/hyperlink" Target="https://warrington.ufl.edu/faculty-research/research-centers/entrepreneurship-innovation-center/community-outreach/" TargetMode="External" Id="rId161"/><Relationship Type="http://schemas.openxmlformats.org/officeDocument/2006/relationships/hyperlink" Target="https://www.utc.edu/gary-w-rollins-college-of-business/outreach-programs/national-veterans-entrepreneurship-program" TargetMode="External" Id="rId162"/><Relationship Type="http://schemas.openxmlformats.org/officeDocument/2006/relationships/hyperlink" Target="https://penfedfoundation.org/our-programs/vep/" TargetMode="External" Id="rId163"/><Relationship Type="http://schemas.openxmlformats.org/officeDocument/2006/relationships/hyperlink" Target="https://www.sba.gov/business-guide/grow-your-business/veteran-owned-businesses" TargetMode="External" Id="rId164"/><Relationship Type="http://schemas.openxmlformats.org/officeDocument/2006/relationships/hyperlink" Target="https://www.sba.gov/business-guide/grow-your-business/veteran-owned-businesses" TargetMode="External" Id="rId165"/><Relationship Type="http://schemas.openxmlformats.org/officeDocument/2006/relationships/hyperlink" Target="https://www.va.gov/osdbu/" TargetMode="External" Id="rId166"/><Relationship Type="http://schemas.openxmlformats.org/officeDocument/2006/relationships/hyperlink" Target="https://www.veteranloanfund.com/accelerator/" TargetMode="External" Id="rId167"/><Relationship Type="http://schemas.openxmlformats.org/officeDocument/2006/relationships/hyperlink" Target="https://warriorrising.org/launchpoint/" TargetMode="External" Id="rId168"/><Relationship Type="http://schemas.openxmlformats.org/officeDocument/2006/relationships/hyperlink" Target="https://www.afcea.org/war-veterans" TargetMode="External" Id="rId169"/><Relationship Type="http://schemas.openxmlformats.org/officeDocument/2006/relationships/hyperlink" Target="https://amvets.org/scholarships/" TargetMode="External" Id="rId170"/><Relationship Type="http://schemas.openxmlformats.org/officeDocument/2006/relationships/hyperlink" Target="https://iamcybersafe.org/s/scholarships" TargetMode="External" Id="rId171"/><Relationship Type="http://schemas.openxmlformats.org/officeDocument/2006/relationships/hyperlink" Target="https://sentinelsoffreedom.org/bridge-for-education/" TargetMode="External" Id="rId172"/><Relationship Type="http://schemas.openxmlformats.org/officeDocument/2006/relationships/hyperlink" Target="https://studentveterans.org/success-hub/scholarships/" TargetMode="External" Id="rId173"/><Relationship Type="http://schemas.openxmlformats.org/officeDocument/2006/relationships/hyperlink" Target="https://www.vfw.org/assistance/student-veterans-support" TargetMode="External" Id="rId174"/><Relationship Type="http://schemas.openxmlformats.org/officeDocument/2006/relationships/hyperlink" Target="https://accelerator.thevetted.vc/faqs" TargetMode="External" Id="rId175"/><Relationship Type="http://schemas.openxmlformats.org/officeDocument/2006/relationships/hyperlink" Target="https://ivmf.syracuse.edu/programs/entrepreneurship/growth/veteran-edge/" TargetMode="External" Id="rId176"/><Relationship Type="http://schemas.openxmlformats.org/officeDocument/2006/relationships/hyperlink" Target="https://ivmf.syracuse.edu/programs/entrepreneurship/start-up/v-wise/" TargetMode="External" Id="rId177"/><Relationship Type="http://schemas.openxmlformats.org/officeDocument/2006/relationships/hyperlink" Target="https://www.va.gov/education/about-gi-bill-benefits/how-to-use-benefits/work-study/" TargetMode="External" Id="rId178"/><Relationship Type="http://schemas.openxmlformats.org/officeDocument/2006/relationships/hyperlink" Target="https://www.va.gov/careers-employment/vocational-rehabilitation/" TargetMode="External" Id="rId179"/><Relationship Type="http://schemas.openxmlformats.org/officeDocument/2006/relationships/hyperlink" Target="https://www.franchise.org/vetfran" TargetMode="External" Id="rId180"/><Relationship Type="http://schemas.openxmlformats.org/officeDocument/2006/relationships/hyperlink" Target="https://ocw.mit.edu/courses/6-036-introduction-to-machine-learning-fall-2020/" TargetMode="External" Id="rId181"/><Relationship Type="http://schemas.openxmlformats.org/officeDocument/2006/relationships/hyperlink" Target="https://www.veterati.com/" TargetMode="External" Id="rId182"/><Relationship Type="http://schemas.openxmlformats.org/officeDocument/2006/relationships/hyperlink" Target="https://bouldercrest.org/program/warrior-pathh/" TargetMode="External" Id="rId183"/><Relationship Type="http://schemas.openxmlformats.org/officeDocument/2006/relationships/hyperlink" Target="https://www.elizabethdolefoundation.org/campaigns-programs" TargetMode="External" Id="rId184"/><Relationship Type="http://schemas.openxmlformats.org/officeDocument/2006/relationships/hyperlink" Target="https://stopsoldiersuicide.org/" TargetMode="External" Id="rId185"/><Relationship Type="http://schemas.openxmlformats.org/officeDocument/2006/relationships/hyperlink" Target="https://teamrubicon.org/" TargetMode="External" Id="rId186"/><Relationship Type="http://schemas.openxmlformats.org/officeDocument/2006/relationships/hyperlink" Target="https://www.va.gov/find-locations/?facilityType=vet_center" TargetMode="External" Id="rId187"/><Relationship Type="http://schemas.openxmlformats.org/officeDocument/2006/relationships/hyperlink" Target="https://www.woundedwarriorproject.org/programs/mental-wellness" TargetMode="External" Id="rId188"/><Relationship Type="http://schemas.openxmlformats.org/officeDocument/2006/relationships/hyperlink" Target="https://ivmf.syracuse.edu/programs/entrepreneurship/start-up/military-founders-lab/" TargetMode="External" Id="rId189"/><Relationship Type="http://schemas.openxmlformats.org/officeDocument/2006/relationships/hyperlink" Target="https://www.dav.org/get-help-now/" TargetMode="External" Id="rId190"/><Relationship Type="http://schemas.openxmlformats.org/officeDocument/2006/relationships/hyperlink" Target="https://www.dvnf.org/health-comfort-programs/" TargetMode="External" Id="rId191"/><Relationship Type="http://schemas.openxmlformats.org/officeDocument/2006/relationships/hyperlink" Target="https://giveanhour.org/military/" TargetMode="External" Id="rId192"/><Relationship Type="http://schemas.openxmlformats.org/officeDocument/2006/relationships/hyperlink" Target="https://www.getheadstrong.org/" TargetMode="External" Id="rId193"/><Relationship Type="http://schemas.openxmlformats.org/officeDocument/2006/relationships/hyperlink" Target="https://k9sforwarriors.org/apply/" TargetMode="External" Id="rId194"/><Relationship Type="http://schemas.openxmlformats.org/officeDocument/2006/relationships/hyperlink" Target="https://www.milvets.nc.gov/" TargetMode="External" Id="rId195"/><Relationship Type="http://schemas.openxmlformats.org/officeDocument/2006/relationships/hyperlink" Target="https://www.ncserves.org/" TargetMode="External" Id="rId196"/><Relationship Type="http://schemas.openxmlformats.org/officeDocument/2006/relationships/hyperlink" Target="https://www.teamrwb.org/programs" TargetMode="External" Id="rId197"/><Relationship Type="http://schemas.openxmlformats.org/officeDocument/2006/relationships/hyperlink" Target="https://www.mentalhealth.va.gov/get-help/peer-support.asp" TargetMode="External" Id="rId198"/><Relationship Type="http://schemas.openxmlformats.org/officeDocument/2006/relationships/hyperlink" Target="https://www.va.gov/wholehealth/" TargetMode="External" Id="rId199"/><Relationship Type="http://schemas.openxmlformats.org/officeDocument/2006/relationships/hyperlink" Target="https://www.veteranscrisisline.net/" TargetMode="External" Id="rId200"/><Relationship Type="http://schemas.openxmlformats.org/officeDocument/2006/relationships/hyperlink" Target="https://www.streetshares.com/" TargetMode="External" Id="rId201"/><Relationship Type="http://schemas.openxmlformats.org/officeDocument/2006/relationships/hyperlink" Target="https://www.cohenveteransnetwork.org/clinics" TargetMode="External" Id="rId202"/><Relationship Type="http://schemas.openxmlformats.org/officeDocument/2006/relationships/table" Target="/xl/tables/table1.xml" Id="rId203"/></Relationships>
</file>

<file path=xl/worksheets/sheet1.xml><?xml version="1.0" encoding="utf-8"?>
<worksheet xmlns="http://schemas.openxmlformats.org/spreadsheetml/2006/main">
  <sheetPr>
    <tabColor rgb="000E7C86"/>
    <outlinePr summaryBelow="1" summaryRight="1"/>
    <pageSetUpPr fitToPage="1"/>
  </sheetPr>
  <dimension ref="A1:N222"/>
  <sheetViews>
    <sheetView showGridLines="0" workbookViewId="0">
      <pane ySplit="2" topLeftCell="A3" activePane="bottomLeft" state="frozen"/>
      <selection pane="bottomLeft" activeCell="A1" sqref="A1"/>
    </sheetView>
  </sheetViews>
  <sheetFormatPr baseColWidth="8" defaultRowHeight="15"/>
  <cols>
    <col width="2" customWidth="1" min="1" max="1"/>
    <col width="38" customWidth="1" min="2" max="2"/>
    <col width="28" customWidth="1" min="3" max="3"/>
    <col width="10" customWidth="1" min="4" max="4"/>
    <col width="11" customWidth="1" min="5" max="5"/>
    <col width="11" customWidth="1" min="6" max="6"/>
    <col width="11" customWidth="1" min="7" max="7"/>
    <col width="11" customWidth="1" min="8" max="8"/>
    <col width="13" customWidth="1" min="9" max="9"/>
    <col width="32" customWidth="1" min="10" max="10"/>
    <col width="46" customWidth="1" min="11" max="11"/>
    <col width="11" customWidth="1" min="12" max="12"/>
    <col hidden="1" width="8" customWidth="1" min="13" max="13"/>
    <col width="9" customWidth="1" min="14" max="14"/>
  </cols>
  <sheetData>
    <row r="1" ht="44" customHeight="1">
      <c r="A1" s="1" t="n"/>
      <c r="B1" s="2" t="inlineStr">
        <is>
          <t>Veteran Free Programs Finder</t>
        </is>
      </c>
      <c r="C1" s="1" t="n"/>
      <c r="D1" s="1" t="n"/>
      <c r="E1" s="1" t="n"/>
      <c r="F1" s="1" t="n"/>
      <c r="G1" s="1" t="n"/>
      <c r="H1" s="1" t="n"/>
      <c r="I1" s="1" t="n"/>
      <c r="J1" s="1" t="n"/>
      <c r="K1" s="1" t="n"/>
      <c r="L1" s="1" t="n"/>
      <c r="M1" s="1" t="n"/>
      <c r="N1" s="1" t="n"/>
    </row>
    <row r="2" ht="24" customHeight="1">
      <c r="A2" s="3" t="n"/>
      <c r="B2" s="4" t="inlineStr">
        <is>
          <t>by ET Labs  |  etlabs.app  |  202 free and veteran-funded programs: training, certifications, degrees, funding, jobs and support</t>
        </is>
      </c>
      <c r="C2" s="3" t="n"/>
      <c r="D2" s="3" t="n"/>
      <c r="E2" s="3" t="n"/>
      <c r="F2" s="3" t="n"/>
      <c r="G2" s="3" t="n"/>
      <c r="H2" s="3" t="n"/>
      <c r="I2" s="3" t="n"/>
      <c r="J2" s="3" t="n"/>
      <c r="K2" s="3" t="n"/>
      <c r="L2" s="3" t="n"/>
      <c r="M2" s="3" t="n"/>
      <c r="N2" s="3" t="n"/>
    </row>
    <row r="4">
      <c r="B4" s="5" t="inlineStr">
        <is>
          <t>1. Tell us about you</t>
        </is>
      </c>
      <c r="E4" s="5" t="inlineStr">
        <is>
          <t>How to use</t>
        </is>
      </c>
    </row>
    <row r="5" ht="22" customHeight="1">
      <c r="B5" s="6" t="inlineStr">
        <is>
          <t>I am a...</t>
        </is>
      </c>
      <c r="C5" s="7" t="inlineStr">
        <is>
          <t>Veteran</t>
        </is>
      </c>
      <c r="E5" s="8" t="inlineStr">
        <is>
          <t>1) Pick your answers in the yellow cells on the left.  2) The list below updates on its own, sorted by Value of achievement (5 = proctored, industry-standard credential or major benefit), free programs first within each score, then verified programs before ones marked Verify. Programs that cost money only show if a benefit you have (or are not sure about) can pay for them.  3) Click "Open" to go to the official program page.  4) Want more control? Use the filter arrows on the All Programs tab, where every eligibility, funding, format and cost column can be filtered.  Amber "Check" cells mean the source did not say clearly; confirm with the program.</t>
        </is>
      </c>
      <c r="F5" s="9" t="n"/>
      <c r="G5" s="9" t="n"/>
      <c r="H5" s="9" t="n"/>
      <c r="I5" s="9" t="n"/>
      <c r="J5" s="9" t="n"/>
      <c r="K5" s="9" t="n"/>
      <c r="L5" s="9" t="n"/>
      <c r="M5" s="9" t="n"/>
      <c r="N5" s="9" t="n"/>
    </row>
    <row r="6" ht="22" customHeight="1">
      <c r="B6" s="6" t="inlineStr">
        <is>
          <t>Do you have GI Bill entitlement left?</t>
        </is>
      </c>
      <c r="C6" s="7" t="inlineStr">
        <is>
          <t>Not sure</t>
        </is>
      </c>
      <c r="E6" s="9" t="n"/>
      <c r="F6" s="9" t="n"/>
      <c r="G6" s="9" t="n"/>
      <c r="H6" s="9" t="n"/>
      <c r="I6" s="9" t="n"/>
      <c r="J6" s="9" t="n"/>
      <c r="K6" s="9" t="n"/>
      <c r="L6" s="9" t="n"/>
      <c r="M6" s="9" t="n"/>
      <c r="N6" s="9" t="n"/>
    </row>
    <row r="7" ht="22" customHeight="1">
      <c r="B7" s="6" t="inlineStr">
        <is>
          <t>Are you eligible for VR&amp;E (Ch. 31)?</t>
        </is>
      </c>
      <c r="C7" s="7" t="inlineStr">
        <is>
          <t>Not sure</t>
        </is>
      </c>
      <c r="E7" s="9" t="n"/>
      <c r="F7" s="9" t="n"/>
      <c r="G7" s="9" t="n"/>
      <c r="H7" s="9" t="n"/>
      <c r="I7" s="9" t="n"/>
      <c r="J7" s="9" t="n"/>
      <c r="K7" s="9" t="n"/>
      <c r="L7" s="9" t="n"/>
      <c r="M7" s="9" t="n"/>
      <c r="N7" s="9" t="n"/>
    </row>
    <row r="8" ht="22" customHeight="1">
      <c r="B8" s="6" t="inlineStr">
        <is>
          <t>Are you using VET TEC / VET TEC 2.0?</t>
        </is>
      </c>
      <c r="C8" s="7" t="inlineStr">
        <is>
          <t>Not sure</t>
        </is>
      </c>
      <c r="E8" s="9" t="n"/>
      <c r="F8" s="9" t="n"/>
      <c r="G8" s="9" t="n"/>
      <c r="H8" s="9" t="n"/>
      <c r="I8" s="9" t="n"/>
      <c r="J8" s="9" t="n"/>
      <c r="K8" s="9" t="n"/>
      <c r="L8" s="9" t="n"/>
      <c r="M8" s="9" t="n"/>
      <c r="N8" s="9" t="n"/>
    </row>
    <row r="9" ht="22" customHeight="1">
      <c r="B9" s="6" t="inlineStr">
        <is>
          <t>Do you have a VA disability rating?</t>
        </is>
      </c>
      <c r="C9" s="7" t="inlineStr">
        <is>
          <t>Not sure</t>
        </is>
      </c>
      <c r="E9" s="10" t="n"/>
      <c r="F9" s="9" t="n"/>
      <c r="G9" s="9" t="n"/>
      <c r="H9" s="9" t="n"/>
      <c r="I9" s="9" t="n"/>
      <c r="J9" s="9" t="n"/>
      <c r="K9" s="9" t="n"/>
      <c r="L9" s="9" t="n"/>
      <c r="M9" s="9" t="n"/>
      <c r="N9" s="9" t="n"/>
    </row>
    <row r="10" ht="22" customHeight="1">
      <c r="B10" s="6" t="inlineStr">
        <is>
          <t>State you live in</t>
        </is>
      </c>
      <c r="C10" s="7" t="inlineStr">
        <is>
          <t>Any</t>
        </is>
      </c>
      <c r="E10" s="11" t="inlineStr">
        <is>
          <t>Before you apply</t>
        </is>
      </c>
    </row>
    <row r="11" ht="22" customHeight="1">
      <c r="B11" s="6" t="inlineStr">
        <is>
          <t>Do you have a bachelor's degree?</t>
        </is>
      </c>
      <c r="C11" s="7" t="inlineStr">
        <is>
          <t>Not sure</t>
        </is>
      </c>
      <c r="E11" s="12" t="inlineStr">
        <is>
          <t>Programs, deadlines, funding and eligibility change often. This finder is a free starting point, not official advice: always verify eligibility and cost on the official page or with the VA / program office before you apply. Information was last verified Sep 30 to Oct 1, 2026 (ET). Not affiliated with or endorsed by the VA or any listed program.</t>
        </is>
      </c>
      <c r="F11" s="13" t="n"/>
      <c r="G11" s="13" t="n"/>
      <c r="H11" s="13" t="n"/>
      <c r="I11" s="13" t="n"/>
      <c r="J11" s="13" t="n"/>
      <c r="K11" s="13" t="n"/>
      <c r="L11" s="13" t="n"/>
      <c r="M11" s="13" t="n"/>
      <c r="N11" s="13" t="n"/>
    </row>
    <row r="12" ht="22" customHeight="1">
      <c r="B12" s="6" t="inlineStr">
        <is>
          <t>Interest category</t>
        </is>
      </c>
      <c r="C12" s="7" t="inlineStr">
        <is>
          <t>Any</t>
        </is>
      </c>
      <c r="E12" s="13" t="n"/>
      <c r="F12" s="13" t="n"/>
      <c r="G12" s="13" t="n"/>
      <c r="H12" s="13" t="n"/>
      <c r="I12" s="13" t="n"/>
      <c r="J12" s="13" t="n"/>
      <c r="K12" s="13" t="n"/>
      <c r="L12" s="13" t="n"/>
      <c r="M12" s="13" t="n"/>
      <c r="N12" s="13" t="n"/>
    </row>
    <row r="13" ht="22" customHeight="1">
      <c r="B13" s="6" t="inlineStr">
        <is>
          <t>Preferred format</t>
        </is>
      </c>
      <c r="C13" s="7" t="inlineStr">
        <is>
          <t>Any</t>
        </is>
      </c>
      <c r="E13" s="13" t="n"/>
      <c r="F13" s="13" t="n"/>
      <c r="G13" s="13" t="n"/>
      <c r="H13" s="13" t="n"/>
      <c r="I13" s="13" t="n"/>
      <c r="J13" s="13" t="n"/>
      <c r="K13" s="13" t="n"/>
      <c r="L13" s="13" t="n"/>
      <c r="M13" s="13" t="n"/>
      <c r="N13" s="13" t="n"/>
    </row>
    <row r="14" ht="22" customHeight="1">
      <c r="B14" s="6" t="inlineStr">
        <is>
          <t>Show women-only programs?</t>
        </is>
      </c>
      <c r="C14" s="7" t="inlineStr">
        <is>
          <t>Yes</t>
        </is>
      </c>
      <c r="E14" s="13" t="n"/>
      <c r="F14" s="13" t="n"/>
      <c r="G14" s="13" t="n"/>
      <c r="H14" s="13" t="n"/>
      <c r="I14" s="13" t="n"/>
      <c r="J14" s="13" t="n"/>
      <c r="K14" s="13" t="n"/>
      <c r="L14" s="13" t="n"/>
      <c r="M14" s="13" t="n"/>
      <c r="N14" s="13" t="n"/>
    </row>
    <row r="15" ht="22" customHeight="1">
      <c r="B15" s="6" t="inlineStr">
        <is>
          <t>Include closed programs?</t>
        </is>
      </c>
      <c r="C15" s="7" t="inlineStr">
        <is>
          <t>No</t>
        </is>
      </c>
      <c r="E15" s="14" t="inlineStr">
        <is>
          <t>No FILTER() in your app? The live list needs Excel 365 / Excel 2021 or newer, or LibreOffice 24.8 or newer. In older versions the list below may show blanks or #NAME?. Use the filter arrows on the All Programs tab instead.</t>
        </is>
      </c>
      <c r="F15" s="15" t="n"/>
      <c r="G15" s="15" t="n"/>
      <c r="H15" s="15" t="n"/>
      <c r="I15" s="15" t="n"/>
      <c r="J15" s="15" t="n"/>
      <c r="K15" s="15" t="n"/>
      <c r="L15" s="15" t="n"/>
      <c r="M15" s="15" t="n"/>
      <c r="N15" s="15" t="n"/>
    </row>
    <row r="16" ht="22" customHeight="1">
      <c r="B16" s="6" t="inlineStr">
        <is>
          <t>Show paid programs no benefit covers?</t>
        </is>
      </c>
      <c r="C16" s="7" t="inlineStr">
        <is>
          <t>No</t>
        </is>
      </c>
      <c r="E16" s="15" t="n"/>
      <c r="F16" s="15" t="n"/>
      <c r="G16" s="15" t="n"/>
      <c r="H16" s="15" t="n"/>
      <c r="I16" s="15" t="n"/>
      <c r="J16" s="15" t="n"/>
      <c r="K16" s="15" t="n"/>
      <c r="L16" s="15" t="n"/>
      <c r="M16" s="15" t="n"/>
      <c r="N16" s="15" t="n"/>
    </row>
    <row r="17">
      <c r="B17" s="16" t="inlineStr">
        <is>
          <t>Dropdowns are the yellow cells. "Not sure" never hides a program.</t>
        </is>
      </c>
    </row>
    <row r="18">
      <c r="B18" s="5" t="inlineStr">
        <is>
          <t>2. Your matching programs</t>
        </is>
      </c>
      <c r="C18" s="17">
        <f>COUNTIF(_calc!$A$2:$A$203,1)&amp;" programs match"</f>
        <v/>
      </c>
      <c r="D18" s="18">
        <f>IF(COUNTIF(_calc!$A$2:$A$203,1)=0,"No matches: change an answer to Not sure or Any.","Sorted by Value of achievement (highest first), then free programs before benefit-funded ones, then verified before Verify. Amber Verify = some details need checking.")</f>
        <v/>
      </c>
    </row>
    <row r="20" ht="30" customHeight="1">
      <c r="B20" s="19" t="inlineStr">
        <is>
          <t>Program</t>
        </is>
      </c>
      <c r="C20" s="19" t="inlineStr">
        <is>
          <t>Category</t>
        </is>
      </c>
      <c r="D20" s="19" t="inlineStr">
        <is>
          <t>Value (1-5)</t>
        </is>
      </c>
      <c r="E20" s="19" t="inlineStr">
        <is>
          <t>Cost</t>
        </is>
      </c>
      <c r="F20" s="19" t="inlineStr">
        <is>
          <t>Format</t>
        </is>
      </c>
      <c r="G20" s="19" t="inlineStr">
        <is>
          <t>State residency</t>
        </is>
      </c>
      <c r="H20" s="19" t="inlineStr">
        <is>
          <t>Status</t>
        </is>
      </c>
      <c r="I20" s="19" t="inlineStr">
        <is>
          <t>Next deadline</t>
        </is>
      </c>
      <c r="J20" s="19" t="inlineStr">
        <is>
          <t>Job titles it supports</t>
        </is>
      </c>
      <c r="K20" s="19" t="inlineStr">
        <is>
          <t>What you get</t>
        </is>
      </c>
      <c r="L20" s="19" t="inlineStr">
        <is>
          <t>Verify</t>
        </is>
      </c>
      <c r="M20" s="19" t="inlineStr">
        <is>
          <t>URL</t>
        </is>
      </c>
      <c r="N20" s="20" t="inlineStr">
        <is>
          <t>Link</t>
        </is>
      </c>
    </row>
    <row r="21" ht="48" customHeight="1">
      <c r="B21" s="21">
        <f t="array" ref="B21:M222">IFERROR(INDEX(_xlfn.SORTBY(_xlfn._xlws.FILTER(_calc!$C$2:$N$203,_calc!$A$2:$A$203=1),_xlfn._xlws.FILTER(_calc!$B$2:$B$203,_calc!$A$2:$A$203=1),-1),_xlfn.SEQUENCE(202),_xlfn.SEQUENCE(1,12)),"")</f>
        <v/>
      </c>
      <c r="C21" s="22" t="n"/>
      <c r="D21" s="23" t="n"/>
      <c r="E21" s="24" t="n"/>
      <c r="F21" s="24" t="n"/>
      <c r="G21" s="24" t="n"/>
      <c r="H21" s="24" t="n"/>
      <c r="I21" s="25" t="n"/>
      <c r="J21" s="22" t="n"/>
      <c r="K21" s="22" t="n"/>
      <c r="L21" s="24" t="n"/>
      <c r="M21" s="22" t="n"/>
      <c r="N21" s="26">
        <f>IF(M21="","",HYPERLINK(M21,"Open"))</f>
        <v/>
      </c>
    </row>
    <row r="22" ht="48" customHeight="1">
      <c r="B22" s="21" t="n"/>
      <c r="C22" s="22" t="n"/>
      <c r="D22" s="23" t="n"/>
      <c r="E22" s="24" t="n"/>
      <c r="F22" s="24" t="n"/>
      <c r="G22" s="24" t="n"/>
      <c r="H22" s="24" t="n"/>
      <c r="I22" s="25" t="n"/>
      <c r="J22" s="22" t="n"/>
      <c r="K22" s="22" t="n"/>
      <c r="L22" s="24" t="n"/>
      <c r="M22" s="22" t="n"/>
      <c r="N22" s="26">
        <f>IF(M22="","",HYPERLINK(M22,"Open"))</f>
        <v/>
      </c>
    </row>
    <row r="23" ht="48" customHeight="1">
      <c r="B23" s="21" t="n"/>
      <c r="C23" s="22" t="n"/>
      <c r="D23" s="23" t="n"/>
      <c r="E23" s="24" t="n"/>
      <c r="F23" s="24" t="n"/>
      <c r="G23" s="24" t="n"/>
      <c r="H23" s="24" t="n"/>
      <c r="I23" s="25" t="n"/>
      <c r="J23" s="22" t="n"/>
      <c r="K23" s="22" t="n"/>
      <c r="L23" s="24" t="n"/>
      <c r="M23" s="22" t="n"/>
      <c r="N23" s="26">
        <f>IF(M23="","",HYPERLINK(M23,"Open"))</f>
        <v/>
      </c>
    </row>
    <row r="24" ht="48" customHeight="1">
      <c r="B24" s="21" t="n"/>
      <c r="C24" s="22" t="n"/>
      <c r="D24" s="23" t="n"/>
      <c r="E24" s="24" t="n"/>
      <c r="F24" s="24" t="n"/>
      <c r="G24" s="24" t="n"/>
      <c r="H24" s="24" t="n"/>
      <c r="I24" s="25" t="n"/>
      <c r="J24" s="22" t="n"/>
      <c r="K24" s="22" t="n"/>
      <c r="L24" s="24" t="n"/>
      <c r="M24" s="22" t="n"/>
      <c r="N24" s="26">
        <f>IF(M24="","",HYPERLINK(M24,"Open"))</f>
        <v/>
      </c>
    </row>
    <row r="25" ht="48" customHeight="1">
      <c r="B25" s="21" t="n"/>
      <c r="C25" s="22" t="n"/>
      <c r="D25" s="23" t="n"/>
      <c r="E25" s="24" t="n"/>
      <c r="F25" s="24" t="n"/>
      <c r="G25" s="24" t="n"/>
      <c r="H25" s="24" t="n"/>
      <c r="I25" s="25" t="n"/>
      <c r="J25" s="22" t="n"/>
      <c r="K25" s="22" t="n"/>
      <c r="L25" s="24" t="n"/>
      <c r="M25" s="22" t="n"/>
      <c r="N25" s="26">
        <f>IF(M25="","",HYPERLINK(M25,"Open"))</f>
        <v/>
      </c>
    </row>
    <row r="26" ht="48" customHeight="1">
      <c r="B26" s="21" t="n"/>
      <c r="C26" s="22" t="n"/>
      <c r="D26" s="23" t="n"/>
      <c r="E26" s="24" t="n"/>
      <c r="F26" s="24" t="n"/>
      <c r="G26" s="24" t="n"/>
      <c r="H26" s="24" t="n"/>
      <c r="I26" s="25" t="n"/>
      <c r="J26" s="22" t="n"/>
      <c r="K26" s="22" t="n"/>
      <c r="L26" s="24" t="n"/>
      <c r="M26" s="22" t="n"/>
      <c r="N26" s="26">
        <f>IF(M26="","",HYPERLINK(M26,"Open"))</f>
        <v/>
      </c>
    </row>
    <row r="27" ht="48" customHeight="1">
      <c r="B27" s="21" t="n"/>
      <c r="C27" s="22" t="n"/>
      <c r="D27" s="23" t="n"/>
      <c r="E27" s="24" t="n"/>
      <c r="F27" s="24" t="n"/>
      <c r="G27" s="24" t="n"/>
      <c r="H27" s="24" t="n"/>
      <c r="I27" s="25" t="n"/>
      <c r="J27" s="22" t="n"/>
      <c r="K27" s="22" t="n"/>
      <c r="L27" s="24" t="n"/>
      <c r="M27" s="22" t="n"/>
      <c r="N27" s="26">
        <f>IF(M27="","",HYPERLINK(M27,"Open"))</f>
        <v/>
      </c>
    </row>
    <row r="28" ht="48" customHeight="1">
      <c r="B28" s="21" t="n"/>
      <c r="C28" s="22" t="n"/>
      <c r="D28" s="23" t="n"/>
      <c r="E28" s="24" t="n"/>
      <c r="F28" s="24" t="n"/>
      <c r="G28" s="24" t="n"/>
      <c r="H28" s="24" t="n"/>
      <c r="I28" s="25" t="n"/>
      <c r="J28" s="22" t="n"/>
      <c r="K28" s="22" t="n"/>
      <c r="L28" s="24" t="n"/>
      <c r="M28" s="22" t="n"/>
      <c r="N28" s="26">
        <f>IF(M28="","",HYPERLINK(M28,"Open"))</f>
        <v/>
      </c>
    </row>
    <row r="29" ht="48" customHeight="1">
      <c r="B29" s="21" t="n"/>
      <c r="C29" s="22" t="n"/>
      <c r="D29" s="23" t="n"/>
      <c r="E29" s="24" t="n"/>
      <c r="F29" s="24" t="n"/>
      <c r="G29" s="24" t="n"/>
      <c r="H29" s="24" t="n"/>
      <c r="I29" s="25" t="n"/>
      <c r="J29" s="22" t="n"/>
      <c r="K29" s="22" t="n"/>
      <c r="L29" s="24" t="n"/>
      <c r="M29" s="22" t="n"/>
      <c r="N29" s="26">
        <f>IF(M29="","",HYPERLINK(M29,"Open"))</f>
        <v/>
      </c>
    </row>
    <row r="30" ht="48" customHeight="1">
      <c r="B30" s="21" t="n"/>
      <c r="C30" s="22" t="n"/>
      <c r="D30" s="23" t="n"/>
      <c r="E30" s="24" t="n"/>
      <c r="F30" s="24" t="n"/>
      <c r="G30" s="24" t="n"/>
      <c r="H30" s="24" t="n"/>
      <c r="I30" s="25" t="n"/>
      <c r="J30" s="22" t="n"/>
      <c r="K30" s="22" t="n"/>
      <c r="L30" s="24" t="n"/>
      <c r="M30" s="22" t="n"/>
      <c r="N30" s="26">
        <f>IF(M30="","",HYPERLINK(M30,"Open"))</f>
        <v/>
      </c>
    </row>
    <row r="31" ht="48" customHeight="1">
      <c r="B31" s="21" t="n"/>
      <c r="C31" s="22" t="n"/>
      <c r="D31" s="23" t="n"/>
      <c r="E31" s="24" t="n"/>
      <c r="F31" s="24" t="n"/>
      <c r="G31" s="24" t="n"/>
      <c r="H31" s="24" t="n"/>
      <c r="I31" s="25" t="n"/>
      <c r="J31" s="22" t="n"/>
      <c r="K31" s="22" t="n"/>
      <c r="L31" s="24" t="n"/>
      <c r="M31" s="22" t="n"/>
      <c r="N31" s="26">
        <f>IF(M31="","",HYPERLINK(M31,"Open"))</f>
        <v/>
      </c>
    </row>
    <row r="32" ht="48" customHeight="1">
      <c r="B32" s="21" t="n"/>
      <c r="C32" s="22" t="n"/>
      <c r="D32" s="23" t="n"/>
      <c r="E32" s="24" t="n"/>
      <c r="F32" s="24" t="n"/>
      <c r="G32" s="24" t="n"/>
      <c r="H32" s="24" t="n"/>
      <c r="I32" s="25" t="n"/>
      <c r="J32" s="22" t="n"/>
      <c r="K32" s="22" t="n"/>
      <c r="L32" s="24" t="n"/>
      <c r="M32" s="22" t="n"/>
      <c r="N32" s="26">
        <f>IF(M32="","",HYPERLINK(M32,"Open"))</f>
        <v/>
      </c>
    </row>
    <row r="33" ht="48" customHeight="1">
      <c r="B33" s="21" t="n"/>
      <c r="C33" s="22" t="n"/>
      <c r="D33" s="23" t="n"/>
      <c r="E33" s="24" t="n"/>
      <c r="F33" s="24" t="n"/>
      <c r="G33" s="24" t="n"/>
      <c r="H33" s="24" t="n"/>
      <c r="I33" s="25" t="n"/>
      <c r="J33" s="22" t="n"/>
      <c r="K33" s="22" t="n"/>
      <c r="L33" s="24" t="n"/>
      <c r="M33" s="22" t="n"/>
      <c r="N33" s="26">
        <f>IF(M33="","",HYPERLINK(M33,"Open"))</f>
        <v/>
      </c>
    </row>
    <row r="34" ht="48" customHeight="1">
      <c r="B34" s="21" t="n"/>
      <c r="C34" s="22" t="n"/>
      <c r="D34" s="23" t="n"/>
      <c r="E34" s="24" t="n"/>
      <c r="F34" s="24" t="n"/>
      <c r="G34" s="24" t="n"/>
      <c r="H34" s="24" t="n"/>
      <c r="I34" s="25" t="n"/>
      <c r="J34" s="22" t="n"/>
      <c r="K34" s="22" t="n"/>
      <c r="L34" s="24" t="n"/>
      <c r="M34" s="22" t="n"/>
      <c r="N34" s="26">
        <f>IF(M34="","",HYPERLINK(M34,"Open"))</f>
        <v/>
      </c>
    </row>
    <row r="35" ht="48" customHeight="1">
      <c r="B35" s="21" t="n"/>
      <c r="C35" s="22" t="n"/>
      <c r="D35" s="23" t="n"/>
      <c r="E35" s="24" t="n"/>
      <c r="F35" s="24" t="n"/>
      <c r="G35" s="24" t="n"/>
      <c r="H35" s="24" t="n"/>
      <c r="I35" s="25" t="n"/>
      <c r="J35" s="22" t="n"/>
      <c r="K35" s="22" t="n"/>
      <c r="L35" s="24" t="n"/>
      <c r="M35" s="22" t="n"/>
      <c r="N35" s="26">
        <f>IF(M35="","",HYPERLINK(M35,"Open"))</f>
        <v/>
      </c>
    </row>
    <row r="36" ht="48" customHeight="1">
      <c r="B36" s="21" t="n"/>
      <c r="C36" s="22" t="n"/>
      <c r="D36" s="23" t="n"/>
      <c r="E36" s="24" t="n"/>
      <c r="F36" s="24" t="n"/>
      <c r="G36" s="24" t="n"/>
      <c r="H36" s="24" t="n"/>
      <c r="I36" s="25" t="n"/>
      <c r="J36" s="22" t="n"/>
      <c r="K36" s="22" t="n"/>
      <c r="L36" s="24" t="n"/>
      <c r="M36" s="22" t="n"/>
      <c r="N36" s="26">
        <f>IF(M36="","",HYPERLINK(M36,"Open"))</f>
        <v/>
      </c>
    </row>
    <row r="37" ht="48" customHeight="1">
      <c r="B37" s="21" t="n"/>
      <c r="C37" s="22" t="n"/>
      <c r="D37" s="23" t="n"/>
      <c r="E37" s="24" t="n"/>
      <c r="F37" s="24" t="n"/>
      <c r="G37" s="24" t="n"/>
      <c r="H37" s="24" t="n"/>
      <c r="I37" s="25" t="n"/>
      <c r="J37" s="22" t="n"/>
      <c r="K37" s="22" t="n"/>
      <c r="L37" s="24" t="n"/>
      <c r="M37" s="22" t="n"/>
      <c r="N37" s="26">
        <f>IF(M37="","",HYPERLINK(M37,"Open"))</f>
        <v/>
      </c>
    </row>
    <row r="38" ht="48" customHeight="1">
      <c r="B38" s="21" t="n"/>
      <c r="C38" s="22" t="n"/>
      <c r="D38" s="23" t="n"/>
      <c r="E38" s="24" t="n"/>
      <c r="F38" s="24" t="n"/>
      <c r="G38" s="24" t="n"/>
      <c r="H38" s="24" t="n"/>
      <c r="I38" s="25" t="n"/>
      <c r="J38" s="22" t="n"/>
      <c r="K38" s="22" t="n"/>
      <c r="L38" s="24" t="n"/>
      <c r="M38" s="22" t="n"/>
      <c r="N38" s="26">
        <f>IF(M38="","",HYPERLINK(M38,"Open"))</f>
        <v/>
      </c>
    </row>
    <row r="39" ht="48" customHeight="1">
      <c r="B39" s="21" t="n"/>
      <c r="C39" s="22" t="n"/>
      <c r="D39" s="23" t="n"/>
      <c r="E39" s="24" t="n"/>
      <c r="F39" s="24" t="n"/>
      <c r="G39" s="24" t="n"/>
      <c r="H39" s="24" t="n"/>
      <c r="I39" s="25" t="n"/>
      <c r="J39" s="22" t="n"/>
      <c r="K39" s="22" t="n"/>
      <c r="L39" s="24" t="n"/>
      <c r="M39" s="22" t="n"/>
      <c r="N39" s="26">
        <f>IF(M39="","",HYPERLINK(M39,"Open"))</f>
        <v/>
      </c>
    </row>
    <row r="40" ht="48" customHeight="1">
      <c r="B40" s="21" t="n"/>
      <c r="C40" s="22" t="n"/>
      <c r="D40" s="23" t="n"/>
      <c r="E40" s="24" t="n"/>
      <c r="F40" s="24" t="n"/>
      <c r="G40" s="24" t="n"/>
      <c r="H40" s="24" t="n"/>
      <c r="I40" s="25" t="n"/>
      <c r="J40" s="22" t="n"/>
      <c r="K40" s="22" t="n"/>
      <c r="L40" s="24" t="n"/>
      <c r="M40" s="22" t="n"/>
      <c r="N40" s="26">
        <f>IF(M40="","",HYPERLINK(M40,"Open"))</f>
        <v/>
      </c>
    </row>
    <row r="41" ht="48" customHeight="1">
      <c r="B41" s="21" t="n"/>
      <c r="C41" s="22" t="n"/>
      <c r="D41" s="23" t="n"/>
      <c r="E41" s="24" t="n"/>
      <c r="F41" s="24" t="n"/>
      <c r="G41" s="24" t="n"/>
      <c r="H41" s="24" t="n"/>
      <c r="I41" s="25" t="n"/>
      <c r="J41" s="22" t="n"/>
      <c r="K41" s="22" t="n"/>
      <c r="L41" s="24" t="n"/>
      <c r="M41" s="22" t="n"/>
      <c r="N41" s="26">
        <f>IF(M41="","",HYPERLINK(M41,"Open"))</f>
        <v/>
      </c>
    </row>
    <row r="42" ht="48" customHeight="1">
      <c r="B42" s="21" t="n"/>
      <c r="C42" s="22" t="n"/>
      <c r="D42" s="23" t="n"/>
      <c r="E42" s="24" t="n"/>
      <c r="F42" s="24" t="n"/>
      <c r="G42" s="24" t="n"/>
      <c r="H42" s="24" t="n"/>
      <c r="I42" s="25" t="n"/>
      <c r="J42" s="22" t="n"/>
      <c r="K42" s="22" t="n"/>
      <c r="L42" s="24" t="n"/>
      <c r="M42" s="22" t="n"/>
      <c r="N42" s="26">
        <f>IF(M42="","",HYPERLINK(M42,"Open"))</f>
        <v/>
      </c>
    </row>
    <row r="43" ht="48" customHeight="1">
      <c r="B43" s="21" t="n"/>
      <c r="C43" s="22" t="n"/>
      <c r="D43" s="23" t="n"/>
      <c r="E43" s="24" t="n"/>
      <c r="F43" s="24" t="n"/>
      <c r="G43" s="24" t="n"/>
      <c r="H43" s="24" t="n"/>
      <c r="I43" s="25" t="n"/>
      <c r="J43" s="22" t="n"/>
      <c r="K43" s="22" t="n"/>
      <c r="L43" s="24" t="n"/>
      <c r="M43" s="22" t="n"/>
      <c r="N43" s="26">
        <f>IF(M43="","",HYPERLINK(M43,"Open"))</f>
        <v/>
      </c>
    </row>
    <row r="44" ht="48" customHeight="1">
      <c r="B44" s="21" t="n"/>
      <c r="C44" s="22" t="n"/>
      <c r="D44" s="23" t="n"/>
      <c r="E44" s="24" t="n"/>
      <c r="F44" s="24" t="n"/>
      <c r="G44" s="24" t="n"/>
      <c r="H44" s="24" t="n"/>
      <c r="I44" s="25" t="n"/>
      <c r="J44" s="22" t="n"/>
      <c r="K44" s="22" t="n"/>
      <c r="L44" s="24" t="n"/>
      <c r="M44" s="22" t="n"/>
      <c r="N44" s="26">
        <f>IF(M44="","",HYPERLINK(M44,"Open"))</f>
        <v/>
      </c>
    </row>
    <row r="45" ht="48" customHeight="1">
      <c r="B45" s="21" t="n"/>
      <c r="C45" s="22" t="n"/>
      <c r="D45" s="23" t="n"/>
      <c r="E45" s="24" t="n"/>
      <c r="F45" s="24" t="n"/>
      <c r="G45" s="24" t="n"/>
      <c r="H45" s="24" t="n"/>
      <c r="I45" s="25" t="n"/>
      <c r="J45" s="22" t="n"/>
      <c r="K45" s="22" t="n"/>
      <c r="L45" s="24" t="n"/>
      <c r="M45" s="22" t="n"/>
      <c r="N45" s="26">
        <f>IF(M45="","",HYPERLINK(M45,"Open"))</f>
        <v/>
      </c>
    </row>
    <row r="46" ht="48" customHeight="1">
      <c r="B46" s="21" t="n"/>
      <c r="C46" s="22" t="n"/>
      <c r="D46" s="23" t="n"/>
      <c r="E46" s="24" t="n"/>
      <c r="F46" s="24" t="n"/>
      <c r="G46" s="24" t="n"/>
      <c r="H46" s="24" t="n"/>
      <c r="I46" s="25" t="n"/>
      <c r="J46" s="22" t="n"/>
      <c r="K46" s="22" t="n"/>
      <c r="L46" s="24" t="n"/>
      <c r="M46" s="22" t="n"/>
      <c r="N46" s="26">
        <f>IF(M46="","",HYPERLINK(M46,"Open"))</f>
        <v/>
      </c>
    </row>
    <row r="47" ht="48" customHeight="1">
      <c r="B47" s="21" t="n"/>
      <c r="C47" s="22" t="n"/>
      <c r="D47" s="23" t="n"/>
      <c r="E47" s="24" t="n"/>
      <c r="F47" s="24" t="n"/>
      <c r="G47" s="24" t="n"/>
      <c r="H47" s="24" t="n"/>
      <c r="I47" s="25" t="n"/>
      <c r="J47" s="22" t="n"/>
      <c r="K47" s="22" t="n"/>
      <c r="L47" s="24" t="n"/>
      <c r="M47" s="22" t="n"/>
      <c r="N47" s="26">
        <f>IF(M47="","",HYPERLINK(M47,"Open"))</f>
        <v/>
      </c>
    </row>
    <row r="48" ht="48" customHeight="1">
      <c r="B48" s="21" t="n"/>
      <c r="C48" s="22" t="n"/>
      <c r="D48" s="23" t="n"/>
      <c r="E48" s="24" t="n"/>
      <c r="F48" s="24" t="n"/>
      <c r="G48" s="24" t="n"/>
      <c r="H48" s="24" t="n"/>
      <c r="I48" s="25" t="n"/>
      <c r="J48" s="22" t="n"/>
      <c r="K48" s="22" t="n"/>
      <c r="L48" s="24" t="n"/>
      <c r="M48" s="22" t="n"/>
      <c r="N48" s="26">
        <f>IF(M48="","",HYPERLINK(M48,"Open"))</f>
        <v/>
      </c>
    </row>
    <row r="49" ht="48" customHeight="1">
      <c r="B49" s="21" t="n"/>
      <c r="C49" s="22" t="n"/>
      <c r="D49" s="23" t="n"/>
      <c r="E49" s="24" t="n"/>
      <c r="F49" s="24" t="n"/>
      <c r="G49" s="24" t="n"/>
      <c r="H49" s="24" t="n"/>
      <c r="I49" s="25" t="n"/>
      <c r="J49" s="22" t="n"/>
      <c r="K49" s="22" t="n"/>
      <c r="L49" s="24" t="n"/>
      <c r="M49" s="22" t="n"/>
      <c r="N49" s="26">
        <f>IF(M49="","",HYPERLINK(M49,"Open"))</f>
        <v/>
      </c>
    </row>
    <row r="50" ht="48" customHeight="1">
      <c r="B50" s="21" t="n"/>
      <c r="C50" s="22" t="n"/>
      <c r="D50" s="23" t="n"/>
      <c r="E50" s="24" t="n"/>
      <c r="F50" s="24" t="n"/>
      <c r="G50" s="24" t="n"/>
      <c r="H50" s="24" t="n"/>
      <c r="I50" s="25" t="n"/>
      <c r="J50" s="22" t="n"/>
      <c r="K50" s="22" t="n"/>
      <c r="L50" s="24" t="n"/>
      <c r="M50" s="22" t="n"/>
      <c r="N50" s="26">
        <f>IF(M50="","",HYPERLINK(M50,"Open"))</f>
        <v/>
      </c>
    </row>
    <row r="51" ht="48" customHeight="1">
      <c r="B51" s="21" t="n"/>
      <c r="C51" s="22" t="n"/>
      <c r="D51" s="23" t="n"/>
      <c r="E51" s="24" t="n"/>
      <c r="F51" s="24" t="n"/>
      <c r="G51" s="24" t="n"/>
      <c r="H51" s="24" t="n"/>
      <c r="I51" s="25" t="n"/>
      <c r="J51" s="22" t="n"/>
      <c r="K51" s="22" t="n"/>
      <c r="L51" s="24" t="n"/>
      <c r="M51" s="22" t="n"/>
      <c r="N51" s="26">
        <f>IF(M51="","",HYPERLINK(M51,"Open"))</f>
        <v/>
      </c>
    </row>
    <row r="52" ht="48" customHeight="1">
      <c r="B52" s="21" t="n"/>
      <c r="C52" s="22" t="n"/>
      <c r="D52" s="23" t="n"/>
      <c r="E52" s="24" t="n"/>
      <c r="F52" s="24" t="n"/>
      <c r="G52" s="24" t="n"/>
      <c r="H52" s="24" t="n"/>
      <c r="I52" s="25" t="n"/>
      <c r="J52" s="22" t="n"/>
      <c r="K52" s="22" t="n"/>
      <c r="L52" s="24" t="n"/>
      <c r="M52" s="22" t="n"/>
      <c r="N52" s="26">
        <f>IF(M52="","",HYPERLINK(M52,"Open"))</f>
        <v/>
      </c>
    </row>
    <row r="53" ht="48" customHeight="1">
      <c r="B53" s="21" t="n"/>
      <c r="C53" s="22" t="n"/>
      <c r="D53" s="23" t="n"/>
      <c r="E53" s="24" t="n"/>
      <c r="F53" s="24" t="n"/>
      <c r="G53" s="24" t="n"/>
      <c r="H53" s="24" t="n"/>
      <c r="I53" s="25" t="n"/>
      <c r="J53" s="22" t="n"/>
      <c r="K53" s="22" t="n"/>
      <c r="L53" s="24" t="n"/>
      <c r="M53" s="22" t="n"/>
      <c r="N53" s="26">
        <f>IF(M53="","",HYPERLINK(M53,"Open"))</f>
        <v/>
      </c>
    </row>
    <row r="54" ht="48" customHeight="1">
      <c r="B54" s="21" t="n"/>
      <c r="C54" s="22" t="n"/>
      <c r="D54" s="23" t="n"/>
      <c r="E54" s="24" t="n"/>
      <c r="F54" s="24" t="n"/>
      <c r="G54" s="24" t="n"/>
      <c r="H54" s="24" t="n"/>
      <c r="I54" s="25" t="n"/>
      <c r="J54" s="22" t="n"/>
      <c r="K54" s="22" t="n"/>
      <c r="L54" s="24" t="n"/>
      <c r="M54" s="22" t="n"/>
      <c r="N54" s="26">
        <f>IF(M54="","",HYPERLINK(M54,"Open"))</f>
        <v/>
      </c>
    </row>
    <row r="55" ht="48" customHeight="1">
      <c r="B55" s="21" t="n"/>
      <c r="C55" s="22" t="n"/>
      <c r="D55" s="23" t="n"/>
      <c r="E55" s="24" t="n"/>
      <c r="F55" s="24" t="n"/>
      <c r="G55" s="24" t="n"/>
      <c r="H55" s="24" t="n"/>
      <c r="I55" s="25" t="n"/>
      <c r="J55" s="22" t="n"/>
      <c r="K55" s="22" t="n"/>
      <c r="L55" s="24" t="n"/>
      <c r="M55" s="22" t="n"/>
      <c r="N55" s="26">
        <f>IF(M55="","",HYPERLINK(M55,"Open"))</f>
        <v/>
      </c>
    </row>
    <row r="56" ht="48" customHeight="1">
      <c r="B56" s="21" t="n"/>
      <c r="C56" s="22" t="n"/>
      <c r="D56" s="23" t="n"/>
      <c r="E56" s="24" t="n"/>
      <c r="F56" s="24" t="n"/>
      <c r="G56" s="24" t="n"/>
      <c r="H56" s="24" t="n"/>
      <c r="I56" s="25" t="n"/>
      <c r="J56" s="22" t="n"/>
      <c r="K56" s="22" t="n"/>
      <c r="L56" s="24" t="n"/>
      <c r="M56" s="22" t="n"/>
      <c r="N56" s="26">
        <f>IF(M56="","",HYPERLINK(M56,"Open"))</f>
        <v/>
      </c>
    </row>
    <row r="57" ht="48" customHeight="1">
      <c r="B57" s="21" t="n"/>
      <c r="C57" s="22" t="n"/>
      <c r="D57" s="23" t="n"/>
      <c r="E57" s="24" t="n"/>
      <c r="F57" s="24" t="n"/>
      <c r="G57" s="24" t="n"/>
      <c r="H57" s="24" t="n"/>
      <c r="I57" s="25" t="n"/>
      <c r="J57" s="22" t="n"/>
      <c r="K57" s="22" t="n"/>
      <c r="L57" s="24" t="n"/>
      <c r="M57" s="22" t="n"/>
      <c r="N57" s="26">
        <f>IF(M57="","",HYPERLINK(M57,"Open"))</f>
        <v/>
      </c>
    </row>
    <row r="58" ht="48" customHeight="1">
      <c r="B58" s="21" t="n"/>
      <c r="C58" s="22" t="n"/>
      <c r="D58" s="23" t="n"/>
      <c r="E58" s="24" t="n"/>
      <c r="F58" s="24" t="n"/>
      <c r="G58" s="24" t="n"/>
      <c r="H58" s="24" t="n"/>
      <c r="I58" s="25" t="n"/>
      <c r="J58" s="22" t="n"/>
      <c r="K58" s="22" t="n"/>
      <c r="L58" s="24" t="n"/>
      <c r="M58" s="22" t="n"/>
      <c r="N58" s="26">
        <f>IF(M58="","",HYPERLINK(M58,"Open"))</f>
        <v/>
      </c>
    </row>
    <row r="59" ht="48" customHeight="1">
      <c r="B59" s="21" t="n"/>
      <c r="C59" s="22" t="n"/>
      <c r="D59" s="23" t="n"/>
      <c r="E59" s="24" t="n"/>
      <c r="F59" s="24" t="n"/>
      <c r="G59" s="24" t="n"/>
      <c r="H59" s="24" t="n"/>
      <c r="I59" s="25" t="n"/>
      <c r="J59" s="22" t="n"/>
      <c r="K59" s="22" t="n"/>
      <c r="L59" s="24" t="n"/>
      <c r="M59" s="22" t="n"/>
      <c r="N59" s="26">
        <f>IF(M59="","",HYPERLINK(M59,"Open"))</f>
        <v/>
      </c>
    </row>
    <row r="60" ht="48" customHeight="1">
      <c r="B60" s="21" t="n"/>
      <c r="C60" s="22" t="n"/>
      <c r="D60" s="23" t="n"/>
      <c r="E60" s="24" t="n"/>
      <c r="F60" s="24" t="n"/>
      <c r="G60" s="24" t="n"/>
      <c r="H60" s="24" t="n"/>
      <c r="I60" s="25" t="n"/>
      <c r="J60" s="22" t="n"/>
      <c r="K60" s="22" t="n"/>
      <c r="L60" s="24" t="n"/>
      <c r="M60" s="22" t="n"/>
      <c r="N60" s="26">
        <f>IF(M60="","",HYPERLINK(M60,"Open"))</f>
        <v/>
      </c>
    </row>
    <row r="61" ht="48" customHeight="1">
      <c r="B61" s="21" t="n"/>
      <c r="C61" s="22" t="n"/>
      <c r="D61" s="23" t="n"/>
      <c r="E61" s="24" t="n"/>
      <c r="F61" s="24" t="n"/>
      <c r="G61" s="24" t="n"/>
      <c r="H61" s="24" t="n"/>
      <c r="I61" s="25" t="n"/>
      <c r="J61" s="22" t="n"/>
      <c r="K61" s="22" t="n"/>
      <c r="L61" s="24" t="n"/>
      <c r="M61" s="22" t="n"/>
      <c r="N61" s="26">
        <f>IF(M61="","",HYPERLINK(M61,"Open"))</f>
        <v/>
      </c>
    </row>
    <row r="62" ht="48" customHeight="1">
      <c r="B62" s="21" t="n"/>
      <c r="C62" s="22" t="n"/>
      <c r="D62" s="23" t="n"/>
      <c r="E62" s="24" t="n"/>
      <c r="F62" s="24" t="n"/>
      <c r="G62" s="24" t="n"/>
      <c r="H62" s="24" t="n"/>
      <c r="I62" s="25" t="n"/>
      <c r="J62" s="22" t="n"/>
      <c r="K62" s="22" t="n"/>
      <c r="L62" s="24" t="n"/>
      <c r="M62" s="22" t="n"/>
      <c r="N62" s="26">
        <f>IF(M62="","",HYPERLINK(M62,"Open"))</f>
        <v/>
      </c>
    </row>
    <row r="63" ht="48" customHeight="1">
      <c r="B63" s="21" t="n"/>
      <c r="C63" s="22" t="n"/>
      <c r="D63" s="23" t="n"/>
      <c r="E63" s="24" t="n"/>
      <c r="F63" s="24" t="n"/>
      <c r="G63" s="24" t="n"/>
      <c r="H63" s="24" t="n"/>
      <c r="I63" s="25" t="n"/>
      <c r="J63" s="22" t="n"/>
      <c r="K63" s="22" t="n"/>
      <c r="L63" s="24" t="n"/>
      <c r="M63" s="22" t="n"/>
      <c r="N63" s="26">
        <f>IF(M63="","",HYPERLINK(M63,"Open"))</f>
        <v/>
      </c>
    </row>
    <row r="64" ht="48" customHeight="1">
      <c r="B64" s="21" t="n"/>
      <c r="C64" s="22" t="n"/>
      <c r="D64" s="23" t="n"/>
      <c r="E64" s="24" t="n"/>
      <c r="F64" s="24" t="n"/>
      <c r="G64" s="24" t="n"/>
      <c r="H64" s="24" t="n"/>
      <c r="I64" s="25" t="n"/>
      <c r="J64" s="22" t="n"/>
      <c r="K64" s="22" t="n"/>
      <c r="L64" s="24" t="n"/>
      <c r="M64" s="22" t="n"/>
      <c r="N64" s="26">
        <f>IF(M64="","",HYPERLINK(M64,"Open"))</f>
        <v/>
      </c>
    </row>
    <row r="65" ht="48" customHeight="1">
      <c r="B65" s="21" t="n"/>
      <c r="C65" s="22" t="n"/>
      <c r="D65" s="23" t="n"/>
      <c r="E65" s="24" t="n"/>
      <c r="F65" s="24" t="n"/>
      <c r="G65" s="24" t="n"/>
      <c r="H65" s="24" t="n"/>
      <c r="I65" s="25" t="n"/>
      <c r="J65" s="22" t="n"/>
      <c r="K65" s="22" t="n"/>
      <c r="L65" s="24" t="n"/>
      <c r="M65" s="22" t="n"/>
      <c r="N65" s="26">
        <f>IF(M65="","",HYPERLINK(M65,"Open"))</f>
        <v/>
      </c>
    </row>
    <row r="66" ht="48" customHeight="1">
      <c r="B66" s="21" t="n"/>
      <c r="C66" s="22" t="n"/>
      <c r="D66" s="23" t="n"/>
      <c r="E66" s="24" t="n"/>
      <c r="F66" s="24" t="n"/>
      <c r="G66" s="24" t="n"/>
      <c r="H66" s="24" t="n"/>
      <c r="I66" s="25" t="n"/>
      <c r="J66" s="22" t="n"/>
      <c r="K66" s="22" t="n"/>
      <c r="L66" s="24" t="n"/>
      <c r="M66" s="22" t="n"/>
      <c r="N66" s="26">
        <f>IF(M66="","",HYPERLINK(M66,"Open"))</f>
        <v/>
      </c>
    </row>
    <row r="67" ht="48" customHeight="1">
      <c r="B67" s="21" t="n"/>
      <c r="C67" s="22" t="n"/>
      <c r="D67" s="23" t="n"/>
      <c r="E67" s="24" t="n"/>
      <c r="F67" s="24" t="n"/>
      <c r="G67" s="24" t="n"/>
      <c r="H67" s="24" t="n"/>
      <c r="I67" s="25" t="n"/>
      <c r="J67" s="22" t="n"/>
      <c r="K67" s="22" t="n"/>
      <c r="L67" s="24" t="n"/>
      <c r="M67" s="22" t="n"/>
      <c r="N67" s="26">
        <f>IF(M67="","",HYPERLINK(M67,"Open"))</f>
        <v/>
      </c>
    </row>
    <row r="68" ht="48" customHeight="1">
      <c r="B68" s="21" t="n"/>
      <c r="C68" s="22" t="n"/>
      <c r="D68" s="23" t="n"/>
      <c r="E68" s="24" t="n"/>
      <c r="F68" s="24" t="n"/>
      <c r="G68" s="24" t="n"/>
      <c r="H68" s="24" t="n"/>
      <c r="I68" s="25" t="n"/>
      <c r="J68" s="22" t="n"/>
      <c r="K68" s="22" t="n"/>
      <c r="L68" s="24" t="n"/>
      <c r="M68" s="22" t="n"/>
      <c r="N68" s="26">
        <f>IF(M68="","",HYPERLINK(M68,"Open"))</f>
        <v/>
      </c>
    </row>
    <row r="69" ht="48" customHeight="1">
      <c r="B69" s="21" t="n"/>
      <c r="C69" s="22" t="n"/>
      <c r="D69" s="23" t="n"/>
      <c r="E69" s="24" t="n"/>
      <c r="F69" s="24" t="n"/>
      <c r="G69" s="24" t="n"/>
      <c r="H69" s="24" t="n"/>
      <c r="I69" s="25" t="n"/>
      <c r="J69" s="22" t="n"/>
      <c r="K69" s="22" t="n"/>
      <c r="L69" s="24" t="n"/>
      <c r="M69" s="22" t="n"/>
      <c r="N69" s="26">
        <f>IF(M69="","",HYPERLINK(M69,"Open"))</f>
        <v/>
      </c>
    </row>
    <row r="70" ht="48" customHeight="1">
      <c r="B70" s="21" t="n"/>
      <c r="C70" s="22" t="n"/>
      <c r="D70" s="23" t="n"/>
      <c r="E70" s="24" t="n"/>
      <c r="F70" s="24" t="n"/>
      <c r="G70" s="24" t="n"/>
      <c r="H70" s="24" t="n"/>
      <c r="I70" s="25" t="n"/>
      <c r="J70" s="22" t="n"/>
      <c r="K70" s="22" t="n"/>
      <c r="L70" s="24" t="n"/>
      <c r="M70" s="22" t="n"/>
      <c r="N70" s="26">
        <f>IF(M70="","",HYPERLINK(M70,"Open"))</f>
        <v/>
      </c>
    </row>
    <row r="71" ht="48" customHeight="1">
      <c r="B71" s="21" t="n"/>
      <c r="C71" s="22" t="n"/>
      <c r="D71" s="23" t="n"/>
      <c r="E71" s="24" t="n"/>
      <c r="F71" s="24" t="n"/>
      <c r="G71" s="24" t="n"/>
      <c r="H71" s="24" t="n"/>
      <c r="I71" s="25" t="n"/>
      <c r="J71" s="22" t="n"/>
      <c r="K71" s="22" t="n"/>
      <c r="L71" s="24" t="n"/>
      <c r="M71" s="22" t="n"/>
      <c r="N71" s="26">
        <f>IF(M71="","",HYPERLINK(M71,"Open"))</f>
        <v/>
      </c>
    </row>
    <row r="72" ht="48" customHeight="1">
      <c r="B72" s="21" t="n"/>
      <c r="C72" s="22" t="n"/>
      <c r="D72" s="23" t="n"/>
      <c r="E72" s="24" t="n"/>
      <c r="F72" s="24" t="n"/>
      <c r="G72" s="24" t="n"/>
      <c r="H72" s="24" t="n"/>
      <c r="I72" s="25" t="n"/>
      <c r="J72" s="22" t="n"/>
      <c r="K72" s="22" t="n"/>
      <c r="L72" s="24" t="n"/>
      <c r="M72" s="22" t="n"/>
      <c r="N72" s="26">
        <f>IF(M72="","",HYPERLINK(M72,"Open"))</f>
        <v/>
      </c>
    </row>
    <row r="73" ht="48" customHeight="1">
      <c r="B73" s="21" t="n"/>
      <c r="C73" s="22" t="n"/>
      <c r="D73" s="23" t="n"/>
      <c r="E73" s="24" t="n"/>
      <c r="F73" s="24" t="n"/>
      <c r="G73" s="24" t="n"/>
      <c r="H73" s="24" t="n"/>
      <c r="I73" s="25" t="n"/>
      <c r="J73" s="22" t="n"/>
      <c r="K73" s="22" t="n"/>
      <c r="L73" s="24" t="n"/>
      <c r="M73" s="22" t="n"/>
      <c r="N73" s="26">
        <f>IF(M73="","",HYPERLINK(M73,"Open"))</f>
        <v/>
      </c>
    </row>
    <row r="74" ht="48" customHeight="1">
      <c r="B74" s="21" t="n"/>
      <c r="C74" s="22" t="n"/>
      <c r="D74" s="23" t="n"/>
      <c r="E74" s="24" t="n"/>
      <c r="F74" s="24" t="n"/>
      <c r="G74" s="24" t="n"/>
      <c r="H74" s="24" t="n"/>
      <c r="I74" s="25" t="n"/>
      <c r="J74" s="22" t="n"/>
      <c r="K74" s="22" t="n"/>
      <c r="L74" s="24" t="n"/>
      <c r="M74" s="22" t="n"/>
      <c r="N74" s="26">
        <f>IF(M74="","",HYPERLINK(M74,"Open"))</f>
        <v/>
      </c>
    </row>
    <row r="75" ht="48" customHeight="1">
      <c r="B75" s="21" t="n"/>
      <c r="C75" s="22" t="n"/>
      <c r="D75" s="23" t="n"/>
      <c r="E75" s="24" t="n"/>
      <c r="F75" s="24" t="n"/>
      <c r="G75" s="24" t="n"/>
      <c r="H75" s="24" t="n"/>
      <c r="I75" s="25" t="n"/>
      <c r="J75" s="22" t="n"/>
      <c r="K75" s="22" t="n"/>
      <c r="L75" s="24" t="n"/>
      <c r="M75" s="22" t="n"/>
      <c r="N75" s="26">
        <f>IF(M75="","",HYPERLINK(M75,"Open"))</f>
        <v/>
      </c>
    </row>
    <row r="76" ht="48" customHeight="1">
      <c r="B76" s="21" t="n"/>
      <c r="C76" s="22" t="n"/>
      <c r="D76" s="23" t="n"/>
      <c r="E76" s="24" t="n"/>
      <c r="F76" s="24" t="n"/>
      <c r="G76" s="24" t="n"/>
      <c r="H76" s="24" t="n"/>
      <c r="I76" s="25" t="n"/>
      <c r="J76" s="22" t="n"/>
      <c r="K76" s="22" t="n"/>
      <c r="L76" s="24" t="n"/>
      <c r="M76" s="22" t="n"/>
      <c r="N76" s="26">
        <f>IF(M76="","",HYPERLINK(M76,"Open"))</f>
        <v/>
      </c>
    </row>
    <row r="77" ht="48" customHeight="1">
      <c r="B77" s="21" t="n"/>
      <c r="C77" s="22" t="n"/>
      <c r="D77" s="23" t="n"/>
      <c r="E77" s="24" t="n"/>
      <c r="F77" s="24" t="n"/>
      <c r="G77" s="24" t="n"/>
      <c r="H77" s="24" t="n"/>
      <c r="I77" s="25" t="n"/>
      <c r="J77" s="22" t="n"/>
      <c r="K77" s="22" t="n"/>
      <c r="L77" s="24" t="n"/>
      <c r="M77" s="22" t="n"/>
      <c r="N77" s="26">
        <f>IF(M77="","",HYPERLINK(M77,"Open"))</f>
        <v/>
      </c>
    </row>
    <row r="78" ht="48" customHeight="1">
      <c r="B78" s="21" t="n"/>
      <c r="C78" s="22" t="n"/>
      <c r="D78" s="23" t="n"/>
      <c r="E78" s="24" t="n"/>
      <c r="F78" s="24" t="n"/>
      <c r="G78" s="24" t="n"/>
      <c r="H78" s="24" t="n"/>
      <c r="I78" s="25" t="n"/>
      <c r="J78" s="22" t="n"/>
      <c r="K78" s="22" t="n"/>
      <c r="L78" s="24" t="n"/>
      <c r="M78" s="22" t="n"/>
      <c r="N78" s="26">
        <f>IF(M78="","",HYPERLINK(M78,"Open"))</f>
        <v/>
      </c>
    </row>
    <row r="79" ht="48" customHeight="1">
      <c r="B79" s="21" t="n"/>
      <c r="C79" s="22" t="n"/>
      <c r="D79" s="23" t="n"/>
      <c r="E79" s="24" t="n"/>
      <c r="F79" s="24" t="n"/>
      <c r="G79" s="24" t="n"/>
      <c r="H79" s="24" t="n"/>
      <c r="I79" s="25" t="n"/>
      <c r="J79" s="22" t="n"/>
      <c r="K79" s="22" t="n"/>
      <c r="L79" s="24" t="n"/>
      <c r="M79" s="22" t="n"/>
      <c r="N79" s="26">
        <f>IF(M79="","",HYPERLINK(M79,"Open"))</f>
        <v/>
      </c>
    </row>
    <row r="80" ht="48" customHeight="1">
      <c r="B80" s="21" t="n"/>
      <c r="C80" s="22" t="n"/>
      <c r="D80" s="23" t="n"/>
      <c r="E80" s="24" t="n"/>
      <c r="F80" s="24" t="n"/>
      <c r="G80" s="24" t="n"/>
      <c r="H80" s="24" t="n"/>
      <c r="I80" s="25" t="n"/>
      <c r="J80" s="22" t="n"/>
      <c r="K80" s="22" t="n"/>
      <c r="L80" s="24" t="n"/>
      <c r="M80" s="22" t="n"/>
      <c r="N80" s="26">
        <f>IF(M80="","",HYPERLINK(M80,"Open"))</f>
        <v/>
      </c>
    </row>
    <row r="81" ht="48" customHeight="1">
      <c r="B81" s="21" t="n"/>
      <c r="C81" s="22" t="n"/>
      <c r="D81" s="23" t="n"/>
      <c r="E81" s="24" t="n"/>
      <c r="F81" s="24" t="n"/>
      <c r="G81" s="24" t="n"/>
      <c r="H81" s="24" t="n"/>
      <c r="I81" s="25" t="n"/>
      <c r="J81" s="22" t="n"/>
      <c r="K81" s="22" t="n"/>
      <c r="L81" s="24" t="n"/>
      <c r="M81" s="22" t="n"/>
      <c r="N81" s="26">
        <f>IF(M81="","",HYPERLINK(M81,"Open"))</f>
        <v/>
      </c>
    </row>
    <row r="82" ht="48" customHeight="1">
      <c r="B82" s="21" t="n"/>
      <c r="C82" s="22" t="n"/>
      <c r="D82" s="23" t="n"/>
      <c r="E82" s="24" t="n"/>
      <c r="F82" s="24" t="n"/>
      <c r="G82" s="24" t="n"/>
      <c r="H82" s="24" t="n"/>
      <c r="I82" s="25" t="n"/>
      <c r="J82" s="22" t="n"/>
      <c r="K82" s="22" t="n"/>
      <c r="L82" s="24" t="n"/>
      <c r="M82" s="22" t="n"/>
      <c r="N82" s="26">
        <f>IF(M82="","",HYPERLINK(M82,"Open"))</f>
        <v/>
      </c>
    </row>
    <row r="83" ht="48" customHeight="1">
      <c r="B83" s="21" t="n"/>
      <c r="C83" s="22" t="n"/>
      <c r="D83" s="23" t="n"/>
      <c r="E83" s="24" t="n"/>
      <c r="F83" s="24" t="n"/>
      <c r="G83" s="24" t="n"/>
      <c r="H83" s="24" t="n"/>
      <c r="I83" s="25" t="n"/>
      <c r="J83" s="22" t="n"/>
      <c r="K83" s="22" t="n"/>
      <c r="L83" s="24" t="n"/>
      <c r="M83" s="22" t="n"/>
      <c r="N83" s="26">
        <f>IF(M83="","",HYPERLINK(M83,"Open"))</f>
        <v/>
      </c>
    </row>
    <row r="84" ht="48" customHeight="1">
      <c r="B84" s="21" t="n"/>
      <c r="C84" s="22" t="n"/>
      <c r="D84" s="23" t="n"/>
      <c r="E84" s="24" t="n"/>
      <c r="F84" s="24" t="n"/>
      <c r="G84" s="24" t="n"/>
      <c r="H84" s="24" t="n"/>
      <c r="I84" s="25" t="n"/>
      <c r="J84" s="22" t="n"/>
      <c r="K84" s="22" t="n"/>
      <c r="L84" s="24" t="n"/>
      <c r="M84" s="22" t="n"/>
      <c r="N84" s="26">
        <f>IF(M84="","",HYPERLINK(M84,"Open"))</f>
        <v/>
      </c>
    </row>
    <row r="85" ht="48" customHeight="1">
      <c r="B85" s="21" t="n"/>
      <c r="C85" s="22" t="n"/>
      <c r="D85" s="23" t="n"/>
      <c r="E85" s="24" t="n"/>
      <c r="F85" s="24" t="n"/>
      <c r="G85" s="24" t="n"/>
      <c r="H85" s="24" t="n"/>
      <c r="I85" s="25" t="n"/>
      <c r="J85" s="22" t="n"/>
      <c r="K85" s="22" t="n"/>
      <c r="L85" s="24" t="n"/>
      <c r="M85" s="22" t="n"/>
      <c r="N85" s="26">
        <f>IF(M85="","",HYPERLINK(M85,"Open"))</f>
        <v/>
      </c>
    </row>
    <row r="86" ht="48" customHeight="1">
      <c r="B86" s="21" t="n"/>
      <c r="C86" s="22" t="n"/>
      <c r="D86" s="23" t="n"/>
      <c r="E86" s="24" t="n"/>
      <c r="F86" s="24" t="n"/>
      <c r="G86" s="24" t="n"/>
      <c r="H86" s="24" t="n"/>
      <c r="I86" s="25" t="n"/>
      <c r="J86" s="22" t="n"/>
      <c r="K86" s="22" t="n"/>
      <c r="L86" s="24" t="n"/>
      <c r="M86" s="22" t="n"/>
      <c r="N86" s="26">
        <f>IF(M86="","",HYPERLINK(M86,"Open"))</f>
        <v/>
      </c>
    </row>
    <row r="87" ht="48" customHeight="1">
      <c r="B87" s="21" t="n"/>
      <c r="C87" s="22" t="n"/>
      <c r="D87" s="23" t="n"/>
      <c r="E87" s="24" t="n"/>
      <c r="F87" s="24" t="n"/>
      <c r="G87" s="24" t="n"/>
      <c r="H87" s="24" t="n"/>
      <c r="I87" s="25" t="n"/>
      <c r="J87" s="22" t="n"/>
      <c r="K87" s="22" t="n"/>
      <c r="L87" s="24" t="n"/>
      <c r="M87" s="22" t="n"/>
      <c r="N87" s="26">
        <f>IF(M87="","",HYPERLINK(M87,"Open"))</f>
        <v/>
      </c>
    </row>
    <row r="88" ht="48" customHeight="1">
      <c r="B88" s="21" t="n"/>
      <c r="C88" s="22" t="n"/>
      <c r="D88" s="23" t="n"/>
      <c r="E88" s="24" t="n"/>
      <c r="F88" s="24" t="n"/>
      <c r="G88" s="24" t="n"/>
      <c r="H88" s="24" t="n"/>
      <c r="I88" s="25" t="n"/>
      <c r="J88" s="22" t="n"/>
      <c r="K88" s="22" t="n"/>
      <c r="L88" s="24" t="n"/>
      <c r="M88" s="22" t="n"/>
      <c r="N88" s="26">
        <f>IF(M88="","",HYPERLINK(M88,"Open"))</f>
        <v/>
      </c>
    </row>
    <row r="89" ht="48" customHeight="1">
      <c r="B89" s="21" t="n"/>
      <c r="C89" s="22" t="n"/>
      <c r="D89" s="23" t="n"/>
      <c r="E89" s="24" t="n"/>
      <c r="F89" s="24" t="n"/>
      <c r="G89" s="24" t="n"/>
      <c r="H89" s="24" t="n"/>
      <c r="I89" s="25" t="n"/>
      <c r="J89" s="22" t="n"/>
      <c r="K89" s="22" t="n"/>
      <c r="L89" s="24" t="n"/>
      <c r="M89" s="22" t="n"/>
      <c r="N89" s="26">
        <f>IF(M89="","",HYPERLINK(M89,"Open"))</f>
        <v/>
      </c>
    </row>
    <row r="90" ht="48" customHeight="1">
      <c r="B90" s="21" t="n"/>
      <c r="C90" s="22" t="n"/>
      <c r="D90" s="23" t="n"/>
      <c r="E90" s="24" t="n"/>
      <c r="F90" s="24" t="n"/>
      <c r="G90" s="24" t="n"/>
      <c r="H90" s="24" t="n"/>
      <c r="I90" s="25" t="n"/>
      <c r="J90" s="22" t="n"/>
      <c r="K90" s="22" t="n"/>
      <c r="L90" s="24" t="n"/>
      <c r="M90" s="22" t="n"/>
      <c r="N90" s="26">
        <f>IF(M90="","",HYPERLINK(M90,"Open"))</f>
        <v/>
      </c>
    </row>
    <row r="91" ht="48" customHeight="1">
      <c r="B91" s="21" t="n"/>
      <c r="C91" s="22" t="n"/>
      <c r="D91" s="23" t="n"/>
      <c r="E91" s="24" t="n"/>
      <c r="F91" s="24" t="n"/>
      <c r="G91" s="24" t="n"/>
      <c r="H91" s="24" t="n"/>
      <c r="I91" s="25" t="n"/>
      <c r="J91" s="22" t="n"/>
      <c r="K91" s="22" t="n"/>
      <c r="L91" s="24" t="n"/>
      <c r="M91" s="22" t="n"/>
      <c r="N91" s="26">
        <f>IF(M91="","",HYPERLINK(M91,"Open"))</f>
        <v/>
      </c>
    </row>
    <row r="92" ht="48" customHeight="1">
      <c r="B92" s="21" t="n"/>
      <c r="C92" s="22" t="n"/>
      <c r="D92" s="23" t="n"/>
      <c r="E92" s="24" t="n"/>
      <c r="F92" s="24" t="n"/>
      <c r="G92" s="24" t="n"/>
      <c r="H92" s="24" t="n"/>
      <c r="I92" s="25" t="n"/>
      <c r="J92" s="22" t="n"/>
      <c r="K92" s="22" t="n"/>
      <c r="L92" s="24" t="n"/>
      <c r="M92" s="22" t="n"/>
      <c r="N92" s="26">
        <f>IF(M92="","",HYPERLINK(M92,"Open"))</f>
        <v/>
      </c>
    </row>
    <row r="93" ht="48" customHeight="1">
      <c r="B93" s="21" t="n"/>
      <c r="C93" s="22" t="n"/>
      <c r="D93" s="23" t="n"/>
      <c r="E93" s="24" t="n"/>
      <c r="F93" s="24" t="n"/>
      <c r="G93" s="24" t="n"/>
      <c r="H93" s="24" t="n"/>
      <c r="I93" s="25" t="n"/>
      <c r="J93" s="22" t="n"/>
      <c r="K93" s="22" t="n"/>
      <c r="L93" s="24" t="n"/>
      <c r="M93" s="22" t="n"/>
      <c r="N93" s="26">
        <f>IF(M93="","",HYPERLINK(M93,"Open"))</f>
        <v/>
      </c>
    </row>
    <row r="94" ht="48" customHeight="1">
      <c r="B94" s="21" t="n"/>
      <c r="C94" s="22" t="n"/>
      <c r="D94" s="23" t="n"/>
      <c r="E94" s="24" t="n"/>
      <c r="F94" s="24" t="n"/>
      <c r="G94" s="24" t="n"/>
      <c r="H94" s="24" t="n"/>
      <c r="I94" s="25" t="n"/>
      <c r="J94" s="22" t="n"/>
      <c r="K94" s="22" t="n"/>
      <c r="L94" s="24" t="n"/>
      <c r="M94" s="22" t="n"/>
      <c r="N94" s="26">
        <f>IF(M94="","",HYPERLINK(M94,"Open"))</f>
        <v/>
      </c>
    </row>
    <row r="95" ht="48" customHeight="1">
      <c r="B95" s="21" t="n"/>
      <c r="C95" s="22" t="n"/>
      <c r="D95" s="23" t="n"/>
      <c r="E95" s="24" t="n"/>
      <c r="F95" s="24" t="n"/>
      <c r="G95" s="24" t="n"/>
      <c r="H95" s="24" t="n"/>
      <c r="I95" s="25" t="n"/>
      <c r="J95" s="22" t="n"/>
      <c r="K95" s="22" t="n"/>
      <c r="L95" s="24" t="n"/>
      <c r="M95" s="22" t="n"/>
      <c r="N95" s="26">
        <f>IF(M95="","",HYPERLINK(M95,"Open"))</f>
        <v/>
      </c>
    </row>
    <row r="96" ht="48" customHeight="1">
      <c r="B96" s="21" t="n"/>
      <c r="C96" s="22" t="n"/>
      <c r="D96" s="23" t="n"/>
      <c r="E96" s="24" t="n"/>
      <c r="F96" s="24" t="n"/>
      <c r="G96" s="24" t="n"/>
      <c r="H96" s="24" t="n"/>
      <c r="I96" s="25" t="n"/>
      <c r="J96" s="22" t="n"/>
      <c r="K96" s="22" t="n"/>
      <c r="L96" s="24" t="n"/>
      <c r="M96" s="22" t="n"/>
      <c r="N96" s="26">
        <f>IF(M96="","",HYPERLINK(M96,"Open"))</f>
        <v/>
      </c>
    </row>
    <row r="97" ht="48" customHeight="1">
      <c r="B97" s="21" t="n"/>
      <c r="C97" s="22" t="n"/>
      <c r="D97" s="23" t="n"/>
      <c r="E97" s="24" t="n"/>
      <c r="F97" s="24" t="n"/>
      <c r="G97" s="24" t="n"/>
      <c r="H97" s="24" t="n"/>
      <c r="I97" s="25" t="n"/>
      <c r="J97" s="22" t="n"/>
      <c r="K97" s="22" t="n"/>
      <c r="L97" s="24" t="n"/>
      <c r="M97" s="22" t="n"/>
      <c r="N97" s="26">
        <f>IF(M97="","",HYPERLINK(M97,"Open"))</f>
        <v/>
      </c>
    </row>
    <row r="98" ht="48" customHeight="1">
      <c r="B98" s="21" t="n"/>
      <c r="C98" s="22" t="n"/>
      <c r="D98" s="23" t="n"/>
      <c r="E98" s="24" t="n"/>
      <c r="F98" s="24" t="n"/>
      <c r="G98" s="24" t="n"/>
      <c r="H98" s="24" t="n"/>
      <c r="I98" s="25" t="n"/>
      <c r="J98" s="22" t="n"/>
      <c r="K98" s="22" t="n"/>
      <c r="L98" s="24" t="n"/>
      <c r="M98" s="22" t="n"/>
      <c r="N98" s="26">
        <f>IF(M98="","",HYPERLINK(M98,"Open"))</f>
        <v/>
      </c>
    </row>
    <row r="99" ht="48" customHeight="1">
      <c r="B99" s="21" t="n"/>
      <c r="C99" s="22" t="n"/>
      <c r="D99" s="23" t="n"/>
      <c r="E99" s="24" t="n"/>
      <c r="F99" s="24" t="n"/>
      <c r="G99" s="24" t="n"/>
      <c r="H99" s="24" t="n"/>
      <c r="I99" s="25" t="n"/>
      <c r="J99" s="22" t="n"/>
      <c r="K99" s="22" t="n"/>
      <c r="L99" s="24" t="n"/>
      <c r="M99" s="22" t="n"/>
      <c r="N99" s="26">
        <f>IF(M99="","",HYPERLINK(M99,"Open"))</f>
        <v/>
      </c>
    </row>
    <row r="100" ht="48" customHeight="1">
      <c r="B100" s="21" t="n"/>
      <c r="C100" s="22" t="n"/>
      <c r="D100" s="23" t="n"/>
      <c r="E100" s="24" t="n"/>
      <c r="F100" s="24" t="n"/>
      <c r="G100" s="24" t="n"/>
      <c r="H100" s="24" t="n"/>
      <c r="I100" s="25" t="n"/>
      <c r="J100" s="22" t="n"/>
      <c r="K100" s="22" t="n"/>
      <c r="L100" s="24" t="n"/>
      <c r="M100" s="22" t="n"/>
      <c r="N100" s="26">
        <f>IF(M100="","",HYPERLINK(M100,"Open"))</f>
        <v/>
      </c>
    </row>
    <row r="101" ht="48" customHeight="1">
      <c r="B101" s="21" t="n"/>
      <c r="C101" s="22" t="n"/>
      <c r="D101" s="23" t="n"/>
      <c r="E101" s="24" t="n"/>
      <c r="F101" s="24" t="n"/>
      <c r="G101" s="24" t="n"/>
      <c r="H101" s="24" t="n"/>
      <c r="I101" s="25" t="n"/>
      <c r="J101" s="22" t="n"/>
      <c r="K101" s="22" t="n"/>
      <c r="L101" s="24" t="n"/>
      <c r="M101" s="22" t="n"/>
      <c r="N101" s="26">
        <f>IF(M101="","",HYPERLINK(M101,"Open"))</f>
        <v/>
      </c>
    </row>
    <row r="102" ht="48" customHeight="1">
      <c r="B102" s="21" t="n"/>
      <c r="C102" s="22" t="n"/>
      <c r="D102" s="23" t="n"/>
      <c r="E102" s="24" t="n"/>
      <c r="F102" s="24" t="n"/>
      <c r="G102" s="24" t="n"/>
      <c r="H102" s="24" t="n"/>
      <c r="I102" s="25" t="n"/>
      <c r="J102" s="22" t="n"/>
      <c r="K102" s="22" t="n"/>
      <c r="L102" s="24" t="n"/>
      <c r="M102" s="22" t="n"/>
      <c r="N102" s="26">
        <f>IF(M102="","",HYPERLINK(M102,"Open"))</f>
        <v/>
      </c>
    </row>
    <row r="103" ht="48" customHeight="1">
      <c r="B103" s="21" t="n"/>
      <c r="C103" s="22" t="n"/>
      <c r="D103" s="23" t="n"/>
      <c r="E103" s="24" t="n"/>
      <c r="F103" s="24" t="n"/>
      <c r="G103" s="24" t="n"/>
      <c r="H103" s="24" t="n"/>
      <c r="I103" s="25" t="n"/>
      <c r="J103" s="22" t="n"/>
      <c r="K103" s="22" t="n"/>
      <c r="L103" s="24" t="n"/>
      <c r="M103" s="22" t="n"/>
      <c r="N103" s="26">
        <f>IF(M103="","",HYPERLINK(M103,"Open"))</f>
        <v/>
      </c>
    </row>
    <row r="104" ht="48" customHeight="1">
      <c r="B104" s="21" t="n"/>
      <c r="C104" s="22" t="n"/>
      <c r="D104" s="23" t="n"/>
      <c r="E104" s="24" t="n"/>
      <c r="F104" s="24" t="n"/>
      <c r="G104" s="24" t="n"/>
      <c r="H104" s="24" t="n"/>
      <c r="I104" s="25" t="n"/>
      <c r="J104" s="22" t="n"/>
      <c r="K104" s="22" t="n"/>
      <c r="L104" s="24" t="n"/>
      <c r="M104" s="22" t="n"/>
      <c r="N104" s="26">
        <f>IF(M104="","",HYPERLINK(M104,"Open"))</f>
        <v/>
      </c>
    </row>
    <row r="105" ht="48" customHeight="1">
      <c r="B105" s="21" t="n"/>
      <c r="C105" s="22" t="n"/>
      <c r="D105" s="23" t="n"/>
      <c r="E105" s="24" t="n"/>
      <c r="F105" s="24" t="n"/>
      <c r="G105" s="24" t="n"/>
      <c r="H105" s="24" t="n"/>
      <c r="I105" s="25" t="n"/>
      <c r="J105" s="22" t="n"/>
      <c r="K105" s="22" t="n"/>
      <c r="L105" s="24" t="n"/>
      <c r="M105" s="22" t="n"/>
      <c r="N105" s="26">
        <f>IF(M105="","",HYPERLINK(M105,"Open"))</f>
        <v/>
      </c>
    </row>
    <row r="106" ht="48" customHeight="1">
      <c r="B106" s="21" t="n"/>
      <c r="C106" s="22" t="n"/>
      <c r="D106" s="23" t="n"/>
      <c r="E106" s="24" t="n"/>
      <c r="F106" s="24" t="n"/>
      <c r="G106" s="24" t="n"/>
      <c r="H106" s="24" t="n"/>
      <c r="I106" s="25" t="n"/>
      <c r="J106" s="22" t="n"/>
      <c r="K106" s="22" t="n"/>
      <c r="L106" s="24" t="n"/>
      <c r="M106" s="22" t="n"/>
      <c r="N106" s="26">
        <f>IF(M106="","",HYPERLINK(M106,"Open"))</f>
        <v/>
      </c>
    </row>
    <row r="107" ht="48" customHeight="1">
      <c r="B107" s="21" t="n"/>
      <c r="C107" s="22" t="n"/>
      <c r="D107" s="23" t="n"/>
      <c r="E107" s="24" t="n"/>
      <c r="F107" s="24" t="n"/>
      <c r="G107" s="24" t="n"/>
      <c r="H107" s="24" t="n"/>
      <c r="I107" s="25" t="n"/>
      <c r="J107" s="22" t="n"/>
      <c r="K107" s="22" t="n"/>
      <c r="L107" s="24" t="n"/>
      <c r="M107" s="22" t="n"/>
      <c r="N107" s="26">
        <f>IF(M107="","",HYPERLINK(M107,"Open"))</f>
        <v/>
      </c>
    </row>
    <row r="108" ht="48" customHeight="1">
      <c r="B108" s="21" t="n"/>
      <c r="C108" s="22" t="n"/>
      <c r="D108" s="23" t="n"/>
      <c r="E108" s="24" t="n"/>
      <c r="F108" s="24" t="n"/>
      <c r="G108" s="24" t="n"/>
      <c r="H108" s="24" t="n"/>
      <c r="I108" s="25" t="n"/>
      <c r="J108" s="22" t="n"/>
      <c r="K108" s="22" t="n"/>
      <c r="L108" s="24" t="n"/>
      <c r="M108" s="22" t="n"/>
      <c r="N108" s="26">
        <f>IF(M108="","",HYPERLINK(M108,"Open"))</f>
        <v/>
      </c>
    </row>
    <row r="109" ht="48" customHeight="1">
      <c r="B109" s="21" t="n"/>
      <c r="C109" s="22" t="n"/>
      <c r="D109" s="23" t="n"/>
      <c r="E109" s="24" t="n"/>
      <c r="F109" s="24" t="n"/>
      <c r="G109" s="24" t="n"/>
      <c r="H109" s="24" t="n"/>
      <c r="I109" s="25" t="n"/>
      <c r="J109" s="22" t="n"/>
      <c r="K109" s="22" t="n"/>
      <c r="L109" s="24" t="n"/>
      <c r="M109" s="22" t="n"/>
      <c r="N109" s="26">
        <f>IF(M109="","",HYPERLINK(M109,"Open"))</f>
        <v/>
      </c>
    </row>
    <row r="110" ht="48" customHeight="1">
      <c r="B110" s="21" t="n"/>
      <c r="C110" s="22" t="n"/>
      <c r="D110" s="23" t="n"/>
      <c r="E110" s="24" t="n"/>
      <c r="F110" s="24" t="n"/>
      <c r="G110" s="24" t="n"/>
      <c r="H110" s="24" t="n"/>
      <c r="I110" s="25" t="n"/>
      <c r="J110" s="22" t="n"/>
      <c r="K110" s="22" t="n"/>
      <c r="L110" s="24" t="n"/>
      <c r="M110" s="22" t="n"/>
      <c r="N110" s="26">
        <f>IF(M110="","",HYPERLINK(M110,"Open"))</f>
        <v/>
      </c>
    </row>
    <row r="111" ht="48" customHeight="1">
      <c r="B111" s="21" t="n"/>
      <c r="C111" s="22" t="n"/>
      <c r="D111" s="23" t="n"/>
      <c r="E111" s="24" t="n"/>
      <c r="F111" s="24" t="n"/>
      <c r="G111" s="24" t="n"/>
      <c r="H111" s="24" t="n"/>
      <c r="I111" s="25" t="n"/>
      <c r="J111" s="22" t="n"/>
      <c r="K111" s="22" t="n"/>
      <c r="L111" s="24" t="n"/>
      <c r="M111" s="22" t="n"/>
      <c r="N111" s="26">
        <f>IF(M111="","",HYPERLINK(M111,"Open"))</f>
        <v/>
      </c>
    </row>
    <row r="112" ht="48" customHeight="1">
      <c r="B112" s="21" t="n"/>
      <c r="C112" s="22" t="n"/>
      <c r="D112" s="23" t="n"/>
      <c r="E112" s="24" t="n"/>
      <c r="F112" s="24" t="n"/>
      <c r="G112" s="24" t="n"/>
      <c r="H112" s="24" t="n"/>
      <c r="I112" s="25" t="n"/>
      <c r="J112" s="22" t="n"/>
      <c r="K112" s="22" t="n"/>
      <c r="L112" s="24" t="n"/>
      <c r="M112" s="22" t="n"/>
      <c r="N112" s="26">
        <f>IF(M112="","",HYPERLINK(M112,"Open"))</f>
        <v/>
      </c>
    </row>
    <row r="113" ht="48" customHeight="1">
      <c r="B113" s="21" t="n"/>
      <c r="C113" s="22" t="n"/>
      <c r="D113" s="23" t="n"/>
      <c r="E113" s="24" t="n"/>
      <c r="F113" s="24" t="n"/>
      <c r="G113" s="24" t="n"/>
      <c r="H113" s="24" t="n"/>
      <c r="I113" s="25" t="n"/>
      <c r="J113" s="22" t="n"/>
      <c r="K113" s="22" t="n"/>
      <c r="L113" s="24" t="n"/>
      <c r="M113" s="22" t="n"/>
      <c r="N113" s="26">
        <f>IF(M113="","",HYPERLINK(M113,"Open"))</f>
        <v/>
      </c>
    </row>
    <row r="114" ht="48" customHeight="1">
      <c r="B114" s="21" t="n"/>
      <c r="C114" s="22" t="n"/>
      <c r="D114" s="23" t="n"/>
      <c r="E114" s="24" t="n"/>
      <c r="F114" s="24" t="n"/>
      <c r="G114" s="24" t="n"/>
      <c r="H114" s="24" t="n"/>
      <c r="I114" s="25" t="n"/>
      <c r="J114" s="22" t="n"/>
      <c r="K114" s="22" t="n"/>
      <c r="L114" s="24" t="n"/>
      <c r="M114" s="22" t="n"/>
      <c r="N114" s="26">
        <f>IF(M114="","",HYPERLINK(M114,"Open"))</f>
        <v/>
      </c>
    </row>
    <row r="115" ht="48" customHeight="1">
      <c r="B115" s="21" t="n"/>
      <c r="C115" s="22" t="n"/>
      <c r="D115" s="23" t="n"/>
      <c r="E115" s="24" t="n"/>
      <c r="F115" s="24" t="n"/>
      <c r="G115" s="24" t="n"/>
      <c r="H115" s="24" t="n"/>
      <c r="I115" s="25" t="n"/>
      <c r="J115" s="22" t="n"/>
      <c r="K115" s="22" t="n"/>
      <c r="L115" s="24" t="n"/>
      <c r="M115" s="22" t="n"/>
      <c r="N115" s="26">
        <f>IF(M115="","",HYPERLINK(M115,"Open"))</f>
        <v/>
      </c>
    </row>
    <row r="116" ht="48" customHeight="1">
      <c r="B116" s="21" t="n"/>
      <c r="C116" s="22" t="n"/>
      <c r="D116" s="23" t="n"/>
      <c r="E116" s="24" t="n"/>
      <c r="F116" s="24" t="n"/>
      <c r="G116" s="24" t="n"/>
      <c r="H116" s="24" t="n"/>
      <c r="I116" s="25" t="n"/>
      <c r="J116" s="22" t="n"/>
      <c r="K116" s="22" t="n"/>
      <c r="L116" s="24" t="n"/>
      <c r="M116" s="22" t="n"/>
      <c r="N116" s="26">
        <f>IF(M116="","",HYPERLINK(M116,"Open"))</f>
        <v/>
      </c>
    </row>
    <row r="117" ht="48" customHeight="1">
      <c r="B117" s="21" t="n"/>
      <c r="C117" s="22" t="n"/>
      <c r="D117" s="23" t="n"/>
      <c r="E117" s="24" t="n"/>
      <c r="F117" s="24" t="n"/>
      <c r="G117" s="24" t="n"/>
      <c r="H117" s="24" t="n"/>
      <c r="I117" s="25" t="n"/>
      <c r="J117" s="22" t="n"/>
      <c r="K117" s="22" t="n"/>
      <c r="L117" s="24" t="n"/>
      <c r="M117" s="22" t="n"/>
      <c r="N117" s="26">
        <f>IF(M117="","",HYPERLINK(M117,"Open"))</f>
        <v/>
      </c>
    </row>
    <row r="118" ht="48" customHeight="1">
      <c r="B118" s="21" t="n"/>
      <c r="C118" s="22" t="n"/>
      <c r="D118" s="23" t="n"/>
      <c r="E118" s="24" t="n"/>
      <c r="F118" s="24" t="n"/>
      <c r="G118" s="24" t="n"/>
      <c r="H118" s="24" t="n"/>
      <c r="I118" s="25" t="n"/>
      <c r="J118" s="22" t="n"/>
      <c r="K118" s="22" t="n"/>
      <c r="L118" s="24" t="n"/>
      <c r="M118" s="22" t="n"/>
      <c r="N118" s="26">
        <f>IF(M118="","",HYPERLINK(M118,"Open"))</f>
        <v/>
      </c>
    </row>
    <row r="119" ht="48" customHeight="1">
      <c r="B119" s="21" t="n"/>
      <c r="C119" s="22" t="n"/>
      <c r="D119" s="23" t="n"/>
      <c r="E119" s="24" t="n"/>
      <c r="F119" s="24" t="n"/>
      <c r="G119" s="24" t="n"/>
      <c r="H119" s="24" t="n"/>
      <c r="I119" s="25" t="n"/>
      <c r="J119" s="22" t="n"/>
      <c r="K119" s="22" t="n"/>
      <c r="L119" s="24" t="n"/>
      <c r="M119" s="22" t="n"/>
      <c r="N119" s="26">
        <f>IF(M119="","",HYPERLINK(M119,"Open"))</f>
        <v/>
      </c>
    </row>
    <row r="120" ht="48" customHeight="1">
      <c r="B120" s="21" t="n"/>
      <c r="C120" s="22" t="n"/>
      <c r="D120" s="23" t="n"/>
      <c r="E120" s="24" t="n"/>
      <c r="F120" s="24" t="n"/>
      <c r="G120" s="24" t="n"/>
      <c r="H120" s="24" t="n"/>
      <c r="I120" s="25" t="n"/>
      <c r="J120" s="22" t="n"/>
      <c r="K120" s="22" t="n"/>
      <c r="L120" s="24" t="n"/>
      <c r="M120" s="22" t="n"/>
      <c r="N120" s="26">
        <f>IF(M120="","",HYPERLINK(M120,"Open"))</f>
        <v/>
      </c>
    </row>
    <row r="121" ht="48" customHeight="1">
      <c r="B121" s="21" t="n"/>
      <c r="C121" s="22" t="n"/>
      <c r="D121" s="23" t="n"/>
      <c r="E121" s="24" t="n"/>
      <c r="F121" s="24" t="n"/>
      <c r="G121" s="24" t="n"/>
      <c r="H121" s="24" t="n"/>
      <c r="I121" s="25" t="n"/>
      <c r="J121" s="22" t="n"/>
      <c r="K121" s="22" t="n"/>
      <c r="L121" s="24" t="n"/>
      <c r="M121" s="22" t="n"/>
      <c r="N121" s="26">
        <f>IF(M121="","",HYPERLINK(M121,"Open"))</f>
        <v/>
      </c>
    </row>
    <row r="122" ht="48" customHeight="1">
      <c r="B122" s="21" t="n"/>
      <c r="C122" s="22" t="n"/>
      <c r="D122" s="23" t="n"/>
      <c r="E122" s="24" t="n"/>
      <c r="F122" s="24" t="n"/>
      <c r="G122" s="24" t="n"/>
      <c r="H122" s="24" t="n"/>
      <c r="I122" s="25" t="n"/>
      <c r="J122" s="22" t="n"/>
      <c r="K122" s="22" t="n"/>
      <c r="L122" s="24" t="n"/>
      <c r="M122" s="22" t="n"/>
      <c r="N122" s="26">
        <f>IF(M122="","",HYPERLINK(M122,"Open"))</f>
        <v/>
      </c>
    </row>
    <row r="123" ht="48" customHeight="1">
      <c r="B123" s="21" t="n"/>
      <c r="C123" s="22" t="n"/>
      <c r="D123" s="23" t="n"/>
      <c r="E123" s="24" t="n"/>
      <c r="F123" s="24" t="n"/>
      <c r="G123" s="24" t="n"/>
      <c r="H123" s="24" t="n"/>
      <c r="I123" s="25" t="n"/>
      <c r="J123" s="22" t="n"/>
      <c r="K123" s="22" t="n"/>
      <c r="L123" s="24" t="n"/>
      <c r="M123" s="22" t="n"/>
      <c r="N123" s="26">
        <f>IF(M123="","",HYPERLINK(M123,"Open"))</f>
        <v/>
      </c>
    </row>
    <row r="124" ht="48" customHeight="1">
      <c r="B124" s="21" t="n"/>
      <c r="C124" s="22" t="n"/>
      <c r="D124" s="23" t="n"/>
      <c r="E124" s="24" t="n"/>
      <c r="F124" s="24" t="n"/>
      <c r="G124" s="24" t="n"/>
      <c r="H124" s="24" t="n"/>
      <c r="I124" s="25" t="n"/>
      <c r="J124" s="22" t="n"/>
      <c r="K124" s="22" t="n"/>
      <c r="L124" s="24" t="n"/>
      <c r="M124" s="22" t="n"/>
      <c r="N124" s="26">
        <f>IF(M124="","",HYPERLINK(M124,"Open"))</f>
        <v/>
      </c>
    </row>
    <row r="125" ht="48" customHeight="1">
      <c r="B125" s="21" t="n"/>
      <c r="C125" s="22" t="n"/>
      <c r="D125" s="23" t="n"/>
      <c r="E125" s="24" t="n"/>
      <c r="F125" s="24" t="n"/>
      <c r="G125" s="24" t="n"/>
      <c r="H125" s="24" t="n"/>
      <c r="I125" s="25" t="n"/>
      <c r="J125" s="22" t="n"/>
      <c r="K125" s="22" t="n"/>
      <c r="L125" s="24" t="n"/>
      <c r="M125" s="22" t="n"/>
      <c r="N125" s="26">
        <f>IF(M125="","",HYPERLINK(M125,"Open"))</f>
        <v/>
      </c>
    </row>
    <row r="126" ht="48" customHeight="1">
      <c r="B126" s="21" t="n"/>
      <c r="C126" s="22" t="n"/>
      <c r="D126" s="23" t="n"/>
      <c r="E126" s="24" t="n"/>
      <c r="F126" s="24" t="n"/>
      <c r="G126" s="24" t="n"/>
      <c r="H126" s="24" t="n"/>
      <c r="I126" s="25" t="n"/>
      <c r="J126" s="22" t="n"/>
      <c r="K126" s="22" t="n"/>
      <c r="L126" s="24" t="n"/>
      <c r="M126" s="22" t="n"/>
      <c r="N126" s="26">
        <f>IF(M126="","",HYPERLINK(M126,"Open"))</f>
        <v/>
      </c>
    </row>
    <row r="127" ht="48" customHeight="1">
      <c r="B127" s="21" t="n"/>
      <c r="C127" s="22" t="n"/>
      <c r="D127" s="23" t="n"/>
      <c r="E127" s="24" t="n"/>
      <c r="F127" s="24" t="n"/>
      <c r="G127" s="24" t="n"/>
      <c r="H127" s="24" t="n"/>
      <c r="I127" s="25" t="n"/>
      <c r="J127" s="22" t="n"/>
      <c r="K127" s="22" t="n"/>
      <c r="L127" s="24" t="n"/>
      <c r="M127" s="22" t="n"/>
      <c r="N127" s="26">
        <f>IF(M127="","",HYPERLINK(M127,"Open"))</f>
        <v/>
      </c>
    </row>
    <row r="128" ht="48" customHeight="1">
      <c r="B128" s="21" t="n"/>
      <c r="C128" s="22" t="n"/>
      <c r="D128" s="23" t="n"/>
      <c r="E128" s="24" t="n"/>
      <c r="F128" s="24" t="n"/>
      <c r="G128" s="24" t="n"/>
      <c r="H128" s="24" t="n"/>
      <c r="I128" s="25" t="n"/>
      <c r="J128" s="22" t="n"/>
      <c r="K128" s="22" t="n"/>
      <c r="L128" s="24" t="n"/>
      <c r="M128" s="22" t="n"/>
      <c r="N128" s="26">
        <f>IF(M128="","",HYPERLINK(M128,"Open"))</f>
        <v/>
      </c>
    </row>
    <row r="129" ht="48" customHeight="1">
      <c r="B129" s="21" t="n"/>
      <c r="C129" s="22" t="n"/>
      <c r="D129" s="23" t="n"/>
      <c r="E129" s="24" t="n"/>
      <c r="F129" s="24" t="n"/>
      <c r="G129" s="24" t="n"/>
      <c r="H129" s="24" t="n"/>
      <c r="I129" s="25" t="n"/>
      <c r="J129" s="22" t="n"/>
      <c r="K129" s="22" t="n"/>
      <c r="L129" s="24" t="n"/>
      <c r="M129" s="22" t="n"/>
      <c r="N129" s="26">
        <f>IF(M129="","",HYPERLINK(M129,"Open"))</f>
        <v/>
      </c>
    </row>
    <row r="130" ht="48" customHeight="1">
      <c r="B130" s="21" t="n"/>
      <c r="C130" s="22" t="n"/>
      <c r="D130" s="23" t="n"/>
      <c r="E130" s="24" t="n"/>
      <c r="F130" s="24" t="n"/>
      <c r="G130" s="24" t="n"/>
      <c r="H130" s="24" t="n"/>
      <c r="I130" s="25" t="n"/>
      <c r="J130" s="22" t="n"/>
      <c r="K130" s="22" t="n"/>
      <c r="L130" s="24" t="n"/>
      <c r="M130" s="22" t="n"/>
      <c r="N130" s="26">
        <f>IF(M130="","",HYPERLINK(M130,"Open"))</f>
        <v/>
      </c>
    </row>
    <row r="131" ht="48" customHeight="1">
      <c r="B131" s="21" t="n"/>
      <c r="C131" s="22" t="n"/>
      <c r="D131" s="23" t="n"/>
      <c r="E131" s="24" t="n"/>
      <c r="F131" s="24" t="n"/>
      <c r="G131" s="24" t="n"/>
      <c r="H131" s="24" t="n"/>
      <c r="I131" s="25" t="n"/>
      <c r="J131" s="22" t="n"/>
      <c r="K131" s="22" t="n"/>
      <c r="L131" s="24" t="n"/>
      <c r="M131" s="22" t="n"/>
      <c r="N131" s="26">
        <f>IF(M131="","",HYPERLINK(M131,"Open"))</f>
        <v/>
      </c>
    </row>
    <row r="132" ht="48" customHeight="1">
      <c r="B132" s="21" t="n"/>
      <c r="C132" s="22" t="n"/>
      <c r="D132" s="23" t="n"/>
      <c r="E132" s="24" t="n"/>
      <c r="F132" s="24" t="n"/>
      <c r="G132" s="24" t="n"/>
      <c r="H132" s="24" t="n"/>
      <c r="I132" s="25" t="n"/>
      <c r="J132" s="22" t="n"/>
      <c r="K132" s="22" t="n"/>
      <c r="L132" s="24" t="n"/>
      <c r="M132" s="22" t="n"/>
      <c r="N132" s="26">
        <f>IF(M132="","",HYPERLINK(M132,"Open"))</f>
        <v/>
      </c>
    </row>
    <row r="133" ht="48" customHeight="1">
      <c r="B133" s="21" t="n"/>
      <c r="C133" s="22" t="n"/>
      <c r="D133" s="23" t="n"/>
      <c r="E133" s="24" t="n"/>
      <c r="F133" s="24" t="n"/>
      <c r="G133" s="24" t="n"/>
      <c r="H133" s="24" t="n"/>
      <c r="I133" s="25" t="n"/>
      <c r="J133" s="22" t="n"/>
      <c r="K133" s="22" t="n"/>
      <c r="L133" s="24" t="n"/>
      <c r="M133" s="22" t="n"/>
      <c r="N133" s="26">
        <f>IF(M133="","",HYPERLINK(M133,"Open"))</f>
        <v/>
      </c>
    </row>
    <row r="134" ht="48" customHeight="1">
      <c r="B134" s="21" t="n"/>
      <c r="C134" s="22" t="n"/>
      <c r="D134" s="23" t="n"/>
      <c r="E134" s="24" t="n"/>
      <c r="F134" s="24" t="n"/>
      <c r="G134" s="24" t="n"/>
      <c r="H134" s="24" t="n"/>
      <c r="I134" s="25" t="n"/>
      <c r="J134" s="22" t="n"/>
      <c r="K134" s="22" t="n"/>
      <c r="L134" s="24" t="n"/>
      <c r="M134" s="22" t="n"/>
      <c r="N134" s="26">
        <f>IF(M134="","",HYPERLINK(M134,"Open"))</f>
        <v/>
      </c>
    </row>
    <row r="135" ht="48" customHeight="1">
      <c r="B135" s="21" t="n"/>
      <c r="C135" s="22" t="n"/>
      <c r="D135" s="23" t="n"/>
      <c r="E135" s="24" t="n"/>
      <c r="F135" s="24" t="n"/>
      <c r="G135" s="24" t="n"/>
      <c r="H135" s="24" t="n"/>
      <c r="I135" s="25" t="n"/>
      <c r="J135" s="22" t="n"/>
      <c r="K135" s="22" t="n"/>
      <c r="L135" s="24" t="n"/>
      <c r="M135" s="22" t="n"/>
      <c r="N135" s="26">
        <f>IF(M135="","",HYPERLINK(M135,"Open"))</f>
        <v/>
      </c>
    </row>
    <row r="136" ht="48" customHeight="1">
      <c r="B136" s="21" t="n"/>
      <c r="C136" s="22" t="n"/>
      <c r="D136" s="23" t="n"/>
      <c r="E136" s="24" t="n"/>
      <c r="F136" s="24" t="n"/>
      <c r="G136" s="24" t="n"/>
      <c r="H136" s="24" t="n"/>
      <c r="I136" s="25" t="n"/>
      <c r="J136" s="22" t="n"/>
      <c r="K136" s="22" t="n"/>
      <c r="L136" s="24" t="n"/>
      <c r="M136" s="22" t="n"/>
      <c r="N136" s="26">
        <f>IF(M136="","",HYPERLINK(M136,"Open"))</f>
        <v/>
      </c>
    </row>
    <row r="137" ht="48" customHeight="1">
      <c r="B137" s="21" t="n"/>
      <c r="C137" s="22" t="n"/>
      <c r="D137" s="23" t="n"/>
      <c r="E137" s="24" t="n"/>
      <c r="F137" s="24" t="n"/>
      <c r="G137" s="24" t="n"/>
      <c r="H137" s="24" t="n"/>
      <c r="I137" s="25" t="n"/>
      <c r="J137" s="22" t="n"/>
      <c r="K137" s="22" t="n"/>
      <c r="L137" s="24" t="n"/>
      <c r="M137" s="22" t="n"/>
      <c r="N137" s="26">
        <f>IF(M137="","",HYPERLINK(M137,"Open"))</f>
        <v/>
      </c>
    </row>
    <row r="138" ht="48" customHeight="1">
      <c r="B138" s="21" t="n"/>
      <c r="C138" s="22" t="n"/>
      <c r="D138" s="23" t="n"/>
      <c r="E138" s="24" t="n"/>
      <c r="F138" s="24" t="n"/>
      <c r="G138" s="24" t="n"/>
      <c r="H138" s="24" t="n"/>
      <c r="I138" s="25" t="n"/>
      <c r="J138" s="22" t="n"/>
      <c r="K138" s="22" t="n"/>
      <c r="L138" s="24" t="n"/>
      <c r="M138" s="22" t="n"/>
      <c r="N138" s="26">
        <f>IF(M138="","",HYPERLINK(M138,"Open"))</f>
        <v/>
      </c>
    </row>
    <row r="139" ht="48" customHeight="1">
      <c r="B139" s="21" t="n"/>
      <c r="C139" s="22" t="n"/>
      <c r="D139" s="23" t="n"/>
      <c r="E139" s="24" t="n"/>
      <c r="F139" s="24" t="n"/>
      <c r="G139" s="24" t="n"/>
      <c r="H139" s="24" t="n"/>
      <c r="I139" s="25" t="n"/>
      <c r="J139" s="22" t="n"/>
      <c r="K139" s="22" t="n"/>
      <c r="L139" s="24" t="n"/>
      <c r="M139" s="22" t="n"/>
      <c r="N139" s="26">
        <f>IF(M139="","",HYPERLINK(M139,"Open"))</f>
        <v/>
      </c>
    </row>
    <row r="140" ht="48" customHeight="1">
      <c r="B140" s="21" t="n"/>
      <c r="C140" s="22" t="n"/>
      <c r="D140" s="23" t="n"/>
      <c r="E140" s="24" t="n"/>
      <c r="F140" s="24" t="n"/>
      <c r="G140" s="24" t="n"/>
      <c r="H140" s="24" t="n"/>
      <c r="I140" s="25" t="n"/>
      <c r="J140" s="22" t="n"/>
      <c r="K140" s="22" t="n"/>
      <c r="L140" s="24" t="n"/>
      <c r="M140" s="22" t="n"/>
      <c r="N140" s="26">
        <f>IF(M140="","",HYPERLINK(M140,"Open"))</f>
        <v/>
      </c>
    </row>
    <row r="141" ht="48" customHeight="1">
      <c r="B141" s="21" t="n"/>
      <c r="C141" s="22" t="n"/>
      <c r="D141" s="23" t="n"/>
      <c r="E141" s="24" t="n"/>
      <c r="F141" s="24" t="n"/>
      <c r="G141" s="24" t="n"/>
      <c r="H141" s="24" t="n"/>
      <c r="I141" s="25" t="n"/>
      <c r="J141" s="22" t="n"/>
      <c r="K141" s="22" t="n"/>
      <c r="L141" s="24" t="n"/>
      <c r="M141" s="22" t="n"/>
      <c r="N141" s="26">
        <f>IF(M141="","",HYPERLINK(M141,"Open"))</f>
        <v/>
      </c>
    </row>
    <row r="142" ht="48" customHeight="1">
      <c r="B142" s="21" t="n"/>
      <c r="C142" s="22" t="n"/>
      <c r="D142" s="23" t="n"/>
      <c r="E142" s="24" t="n"/>
      <c r="F142" s="24" t="n"/>
      <c r="G142" s="24" t="n"/>
      <c r="H142" s="24" t="n"/>
      <c r="I142" s="25" t="n"/>
      <c r="J142" s="22" t="n"/>
      <c r="K142" s="22" t="n"/>
      <c r="L142" s="24" t="n"/>
      <c r="M142" s="22" t="n"/>
      <c r="N142" s="26">
        <f>IF(M142="","",HYPERLINK(M142,"Open"))</f>
        <v/>
      </c>
    </row>
    <row r="143" ht="48" customHeight="1">
      <c r="B143" s="21" t="n"/>
      <c r="C143" s="22" t="n"/>
      <c r="D143" s="23" t="n"/>
      <c r="E143" s="24" t="n"/>
      <c r="F143" s="24" t="n"/>
      <c r="G143" s="24" t="n"/>
      <c r="H143" s="24" t="n"/>
      <c r="I143" s="25" t="n"/>
      <c r="J143" s="22" t="n"/>
      <c r="K143" s="22" t="n"/>
      <c r="L143" s="24" t="n"/>
      <c r="M143" s="22" t="n"/>
      <c r="N143" s="26">
        <f>IF(M143="","",HYPERLINK(M143,"Open"))</f>
        <v/>
      </c>
    </row>
    <row r="144" ht="48" customHeight="1">
      <c r="B144" s="21" t="n"/>
      <c r="C144" s="22" t="n"/>
      <c r="D144" s="23" t="n"/>
      <c r="E144" s="24" t="n"/>
      <c r="F144" s="24" t="n"/>
      <c r="G144" s="24" t="n"/>
      <c r="H144" s="24" t="n"/>
      <c r="I144" s="25" t="n"/>
      <c r="J144" s="22" t="n"/>
      <c r="K144" s="22" t="n"/>
      <c r="L144" s="24" t="n"/>
      <c r="M144" s="22" t="n"/>
      <c r="N144" s="26">
        <f>IF(M144="","",HYPERLINK(M144,"Open"))</f>
        <v/>
      </c>
    </row>
    <row r="145" ht="48" customHeight="1">
      <c r="B145" s="21" t="n"/>
      <c r="C145" s="22" t="n"/>
      <c r="D145" s="23" t="n"/>
      <c r="E145" s="24" t="n"/>
      <c r="F145" s="24" t="n"/>
      <c r="G145" s="24" t="n"/>
      <c r="H145" s="24" t="n"/>
      <c r="I145" s="25" t="n"/>
      <c r="J145" s="22" t="n"/>
      <c r="K145" s="22" t="n"/>
      <c r="L145" s="24" t="n"/>
      <c r="M145" s="22" t="n"/>
      <c r="N145" s="26">
        <f>IF(M145="","",HYPERLINK(M145,"Open"))</f>
        <v/>
      </c>
    </row>
    <row r="146" ht="48" customHeight="1">
      <c r="B146" s="21" t="n"/>
      <c r="C146" s="22" t="n"/>
      <c r="D146" s="23" t="n"/>
      <c r="E146" s="24" t="n"/>
      <c r="F146" s="24" t="n"/>
      <c r="G146" s="24" t="n"/>
      <c r="H146" s="24" t="n"/>
      <c r="I146" s="25" t="n"/>
      <c r="J146" s="22" t="n"/>
      <c r="K146" s="22" t="n"/>
      <c r="L146" s="24" t="n"/>
      <c r="M146" s="22" t="n"/>
      <c r="N146" s="26">
        <f>IF(M146="","",HYPERLINK(M146,"Open"))</f>
        <v/>
      </c>
    </row>
    <row r="147" ht="48" customHeight="1">
      <c r="B147" s="21" t="n"/>
      <c r="C147" s="22" t="n"/>
      <c r="D147" s="23" t="n"/>
      <c r="E147" s="24" t="n"/>
      <c r="F147" s="24" t="n"/>
      <c r="G147" s="24" t="n"/>
      <c r="H147" s="24" t="n"/>
      <c r="I147" s="25" t="n"/>
      <c r="J147" s="22" t="n"/>
      <c r="K147" s="22" t="n"/>
      <c r="L147" s="24" t="n"/>
      <c r="M147" s="22" t="n"/>
      <c r="N147" s="26">
        <f>IF(M147="","",HYPERLINK(M147,"Open"))</f>
        <v/>
      </c>
    </row>
    <row r="148" ht="48" customHeight="1">
      <c r="B148" s="21" t="n"/>
      <c r="C148" s="22" t="n"/>
      <c r="D148" s="23" t="n"/>
      <c r="E148" s="24" t="n"/>
      <c r="F148" s="24" t="n"/>
      <c r="G148" s="24" t="n"/>
      <c r="H148" s="24" t="n"/>
      <c r="I148" s="25" t="n"/>
      <c r="J148" s="22" t="n"/>
      <c r="K148" s="22" t="n"/>
      <c r="L148" s="24" t="n"/>
      <c r="M148" s="22" t="n"/>
      <c r="N148" s="26">
        <f>IF(M148="","",HYPERLINK(M148,"Open"))</f>
        <v/>
      </c>
    </row>
    <row r="149" ht="48" customHeight="1">
      <c r="B149" s="21" t="n"/>
      <c r="C149" s="22" t="n"/>
      <c r="D149" s="23" t="n"/>
      <c r="E149" s="24" t="n"/>
      <c r="F149" s="24" t="n"/>
      <c r="G149" s="24" t="n"/>
      <c r="H149" s="24" t="n"/>
      <c r="I149" s="25" t="n"/>
      <c r="J149" s="22" t="n"/>
      <c r="K149" s="22" t="n"/>
      <c r="L149" s="24" t="n"/>
      <c r="M149" s="22" t="n"/>
      <c r="N149" s="26">
        <f>IF(M149="","",HYPERLINK(M149,"Open"))</f>
        <v/>
      </c>
    </row>
    <row r="150" ht="48" customHeight="1">
      <c r="B150" s="21" t="n"/>
      <c r="C150" s="22" t="n"/>
      <c r="D150" s="23" t="n"/>
      <c r="E150" s="24" t="n"/>
      <c r="F150" s="24" t="n"/>
      <c r="G150" s="24" t="n"/>
      <c r="H150" s="24" t="n"/>
      <c r="I150" s="25" t="n"/>
      <c r="J150" s="22" t="n"/>
      <c r="K150" s="22" t="n"/>
      <c r="L150" s="24" t="n"/>
      <c r="M150" s="22" t="n"/>
      <c r="N150" s="26">
        <f>IF(M150="","",HYPERLINK(M150,"Open"))</f>
        <v/>
      </c>
    </row>
    <row r="151" ht="48" customHeight="1">
      <c r="B151" s="21" t="n"/>
      <c r="C151" s="22" t="n"/>
      <c r="D151" s="23" t="n"/>
      <c r="E151" s="24" t="n"/>
      <c r="F151" s="24" t="n"/>
      <c r="G151" s="24" t="n"/>
      <c r="H151" s="24" t="n"/>
      <c r="I151" s="25" t="n"/>
      <c r="J151" s="22" t="n"/>
      <c r="K151" s="22" t="n"/>
      <c r="L151" s="24" t="n"/>
      <c r="M151" s="22" t="n"/>
      <c r="N151" s="26">
        <f>IF(M151="","",HYPERLINK(M151,"Open"))</f>
        <v/>
      </c>
    </row>
    <row r="152" ht="48" customHeight="1">
      <c r="B152" s="21" t="n"/>
      <c r="C152" s="22" t="n"/>
      <c r="D152" s="23" t="n"/>
      <c r="E152" s="24" t="n"/>
      <c r="F152" s="24" t="n"/>
      <c r="G152" s="24" t="n"/>
      <c r="H152" s="24" t="n"/>
      <c r="I152" s="25" t="n"/>
      <c r="J152" s="22" t="n"/>
      <c r="K152" s="22" t="n"/>
      <c r="L152" s="24" t="n"/>
      <c r="M152" s="22" t="n"/>
      <c r="N152" s="26">
        <f>IF(M152="","",HYPERLINK(M152,"Open"))</f>
        <v/>
      </c>
    </row>
    <row r="153" ht="48" customHeight="1">
      <c r="B153" s="21" t="n"/>
      <c r="C153" s="22" t="n"/>
      <c r="D153" s="23" t="n"/>
      <c r="E153" s="24" t="n"/>
      <c r="F153" s="24" t="n"/>
      <c r="G153" s="24" t="n"/>
      <c r="H153" s="24" t="n"/>
      <c r="I153" s="25" t="n"/>
      <c r="J153" s="22" t="n"/>
      <c r="K153" s="22" t="n"/>
      <c r="L153" s="24" t="n"/>
      <c r="M153" s="22" t="n"/>
      <c r="N153" s="26">
        <f>IF(M153="","",HYPERLINK(M153,"Open"))</f>
        <v/>
      </c>
    </row>
    <row r="154" ht="48" customHeight="1">
      <c r="B154" s="21" t="n"/>
      <c r="C154" s="22" t="n"/>
      <c r="D154" s="23" t="n"/>
      <c r="E154" s="24" t="n"/>
      <c r="F154" s="24" t="n"/>
      <c r="G154" s="24" t="n"/>
      <c r="H154" s="24" t="n"/>
      <c r="I154" s="25" t="n"/>
      <c r="J154" s="22" t="n"/>
      <c r="K154" s="22" t="n"/>
      <c r="L154" s="24" t="n"/>
      <c r="M154" s="22" t="n"/>
      <c r="N154" s="26">
        <f>IF(M154="","",HYPERLINK(M154,"Open"))</f>
        <v/>
      </c>
    </row>
    <row r="155" ht="48" customHeight="1">
      <c r="B155" s="21" t="n"/>
      <c r="C155" s="22" t="n"/>
      <c r="D155" s="23" t="n"/>
      <c r="E155" s="24" t="n"/>
      <c r="F155" s="24" t="n"/>
      <c r="G155" s="24" t="n"/>
      <c r="H155" s="24" t="n"/>
      <c r="I155" s="25" t="n"/>
      <c r="J155" s="22" t="n"/>
      <c r="K155" s="22" t="n"/>
      <c r="L155" s="24" t="n"/>
      <c r="M155" s="22" t="n"/>
      <c r="N155" s="26">
        <f>IF(M155="","",HYPERLINK(M155,"Open"))</f>
        <v/>
      </c>
    </row>
    <row r="156" ht="48" customHeight="1">
      <c r="B156" s="21" t="n"/>
      <c r="C156" s="22" t="n"/>
      <c r="D156" s="23" t="n"/>
      <c r="E156" s="24" t="n"/>
      <c r="F156" s="24" t="n"/>
      <c r="G156" s="24" t="n"/>
      <c r="H156" s="24" t="n"/>
      <c r="I156" s="25" t="n"/>
      <c r="J156" s="22" t="n"/>
      <c r="K156" s="22" t="n"/>
      <c r="L156" s="24" t="n"/>
      <c r="M156" s="22" t="n"/>
      <c r="N156" s="26">
        <f>IF(M156="","",HYPERLINK(M156,"Open"))</f>
        <v/>
      </c>
    </row>
    <row r="157" ht="48" customHeight="1">
      <c r="B157" s="21" t="n"/>
      <c r="C157" s="22" t="n"/>
      <c r="D157" s="23" t="n"/>
      <c r="E157" s="24" t="n"/>
      <c r="F157" s="24" t="n"/>
      <c r="G157" s="24" t="n"/>
      <c r="H157" s="24" t="n"/>
      <c r="I157" s="25" t="n"/>
      <c r="J157" s="22" t="n"/>
      <c r="K157" s="22" t="n"/>
      <c r="L157" s="24" t="n"/>
      <c r="M157" s="22" t="n"/>
      <c r="N157" s="26">
        <f>IF(M157="","",HYPERLINK(M157,"Open"))</f>
        <v/>
      </c>
    </row>
    <row r="158" ht="48" customHeight="1">
      <c r="B158" s="21" t="n"/>
      <c r="C158" s="22" t="n"/>
      <c r="D158" s="23" t="n"/>
      <c r="E158" s="24" t="n"/>
      <c r="F158" s="24" t="n"/>
      <c r="G158" s="24" t="n"/>
      <c r="H158" s="24" t="n"/>
      <c r="I158" s="25" t="n"/>
      <c r="J158" s="22" t="n"/>
      <c r="K158" s="22" t="n"/>
      <c r="L158" s="24" t="n"/>
      <c r="M158" s="22" t="n"/>
      <c r="N158" s="26">
        <f>IF(M158="","",HYPERLINK(M158,"Open"))</f>
        <v/>
      </c>
    </row>
    <row r="159" ht="48" customHeight="1">
      <c r="B159" s="21" t="n"/>
      <c r="C159" s="22" t="n"/>
      <c r="D159" s="23" t="n"/>
      <c r="E159" s="24" t="n"/>
      <c r="F159" s="24" t="n"/>
      <c r="G159" s="24" t="n"/>
      <c r="H159" s="24" t="n"/>
      <c r="I159" s="25" t="n"/>
      <c r="J159" s="22" t="n"/>
      <c r="K159" s="22" t="n"/>
      <c r="L159" s="24" t="n"/>
      <c r="M159" s="22" t="n"/>
      <c r="N159" s="26">
        <f>IF(M159="","",HYPERLINK(M159,"Open"))</f>
        <v/>
      </c>
    </row>
    <row r="160" ht="48" customHeight="1">
      <c r="B160" s="21" t="n"/>
      <c r="C160" s="22" t="n"/>
      <c r="D160" s="23" t="n"/>
      <c r="E160" s="24" t="n"/>
      <c r="F160" s="24" t="n"/>
      <c r="G160" s="24" t="n"/>
      <c r="H160" s="24" t="n"/>
      <c r="I160" s="25" t="n"/>
      <c r="J160" s="22" t="n"/>
      <c r="K160" s="22" t="n"/>
      <c r="L160" s="24" t="n"/>
      <c r="M160" s="22" t="n"/>
      <c r="N160" s="26">
        <f>IF(M160="","",HYPERLINK(M160,"Open"))</f>
        <v/>
      </c>
    </row>
    <row r="161" ht="48" customHeight="1">
      <c r="B161" s="21" t="n"/>
      <c r="C161" s="22" t="n"/>
      <c r="D161" s="23" t="n"/>
      <c r="E161" s="24" t="n"/>
      <c r="F161" s="24" t="n"/>
      <c r="G161" s="24" t="n"/>
      <c r="H161" s="24" t="n"/>
      <c r="I161" s="25" t="n"/>
      <c r="J161" s="22" t="n"/>
      <c r="K161" s="22" t="n"/>
      <c r="L161" s="24" t="n"/>
      <c r="M161" s="22" t="n"/>
      <c r="N161" s="26">
        <f>IF(M161="","",HYPERLINK(M161,"Open"))</f>
        <v/>
      </c>
    </row>
    <row r="162" ht="48" customHeight="1">
      <c r="B162" s="21" t="n"/>
      <c r="C162" s="22" t="n"/>
      <c r="D162" s="23" t="n"/>
      <c r="E162" s="24" t="n"/>
      <c r="F162" s="24" t="n"/>
      <c r="G162" s="24" t="n"/>
      <c r="H162" s="24" t="n"/>
      <c r="I162" s="25" t="n"/>
      <c r="J162" s="22" t="n"/>
      <c r="K162" s="22" t="n"/>
      <c r="L162" s="24" t="n"/>
      <c r="M162" s="22" t="n"/>
      <c r="N162" s="26">
        <f>IF(M162="","",HYPERLINK(M162,"Open"))</f>
        <v/>
      </c>
    </row>
    <row r="163" ht="48" customHeight="1">
      <c r="B163" s="21" t="n"/>
      <c r="C163" s="22" t="n"/>
      <c r="D163" s="23" t="n"/>
      <c r="E163" s="24" t="n"/>
      <c r="F163" s="24" t="n"/>
      <c r="G163" s="24" t="n"/>
      <c r="H163" s="24" t="n"/>
      <c r="I163" s="25" t="n"/>
      <c r="J163" s="22" t="n"/>
      <c r="K163" s="22" t="n"/>
      <c r="L163" s="24" t="n"/>
      <c r="M163" s="22" t="n"/>
      <c r="N163" s="26">
        <f>IF(M163="","",HYPERLINK(M163,"Open"))</f>
        <v/>
      </c>
    </row>
    <row r="164" ht="48" customHeight="1">
      <c r="B164" s="21" t="n"/>
      <c r="C164" s="22" t="n"/>
      <c r="D164" s="23" t="n"/>
      <c r="E164" s="24" t="n"/>
      <c r="F164" s="24" t="n"/>
      <c r="G164" s="24" t="n"/>
      <c r="H164" s="24" t="n"/>
      <c r="I164" s="25" t="n"/>
      <c r="J164" s="22" t="n"/>
      <c r="K164" s="22" t="n"/>
      <c r="L164" s="24" t="n"/>
      <c r="M164" s="22" t="n"/>
      <c r="N164" s="26">
        <f>IF(M164="","",HYPERLINK(M164,"Open"))</f>
        <v/>
      </c>
    </row>
    <row r="165" ht="48" customHeight="1">
      <c r="B165" s="21" t="n"/>
      <c r="C165" s="22" t="n"/>
      <c r="D165" s="23" t="n"/>
      <c r="E165" s="24" t="n"/>
      <c r="F165" s="24" t="n"/>
      <c r="G165" s="24" t="n"/>
      <c r="H165" s="24" t="n"/>
      <c r="I165" s="25" t="n"/>
      <c r="J165" s="22" t="n"/>
      <c r="K165" s="22" t="n"/>
      <c r="L165" s="24" t="n"/>
      <c r="M165" s="22" t="n"/>
      <c r="N165" s="26">
        <f>IF(M165="","",HYPERLINK(M165,"Open"))</f>
        <v/>
      </c>
    </row>
    <row r="166" ht="48" customHeight="1">
      <c r="B166" s="21" t="n"/>
      <c r="C166" s="22" t="n"/>
      <c r="D166" s="23" t="n"/>
      <c r="E166" s="24" t="n"/>
      <c r="F166" s="24" t="n"/>
      <c r="G166" s="24" t="n"/>
      <c r="H166" s="24" t="n"/>
      <c r="I166" s="25" t="n"/>
      <c r="J166" s="22" t="n"/>
      <c r="K166" s="22" t="n"/>
      <c r="L166" s="24" t="n"/>
      <c r="M166" s="22" t="n"/>
      <c r="N166" s="26">
        <f>IF(M166="","",HYPERLINK(M166,"Open"))</f>
        <v/>
      </c>
    </row>
    <row r="167" ht="48" customHeight="1">
      <c r="B167" s="21" t="n"/>
      <c r="C167" s="22" t="n"/>
      <c r="D167" s="23" t="n"/>
      <c r="E167" s="24" t="n"/>
      <c r="F167" s="24" t="n"/>
      <c r="G167" s="24" t="n"/>
      <c r="H167" s="24" t="n"/>
      <c r="I167" s="25" t="n"/>
      <c r="J167" s="22" t="n"/>
      <c r="K167" s="22" t="n"/>
      <c r="L167" s="24" t="n"/>
      <c r="M167" s="22" t="n"/>
      <c r="N167" s="26">
        <f>IF(M167="","",HYPERLINK(M167,"Open"))</f>
        <v/>
      </c>
    </row>
    <row r="168" ht="48" customHeight="1">
      <c r="B168" s="21" t="n"/>
      <c r="C168" s="22" t="n"/>
      <c r="D168" s="23" t="n"/>
      <c r="E168" s="24" t="n"/>
      <c r="F168" s="24" t="n"/>
      <c r="G168" s="24" t="n"/>
      <c r="H168" s="24" t="n"/>
      <c r="I168" s="25" t="n"/>
      <c r="J168" s="22" t="n"/>
      <c r="K168" s="22" t="n"/>
      <c r="L168" s="24" t="n"/>
      <c r="M168" s="22" t="n"/>
      <c r="N168" s="26">
        <f>IF(M168="","",HYPERLINK(M168,"Open"))</f>
        <v/>
      </c>
    </row>
    <row r="169" ht="48" customHeight="1">
      <c r="B169" s="21" t="n"/>
      <c r="C169" s="22" t="n"/>
      <c r="D169" s="23" t="n"/>
      <c r="E169" s="24" t="n"/>
      <c r="F169" s="24" t="n"/>
      <c r="G169" s="24" t="n"/>
      <c r="H169" s="24" t="n"/>
      <c r="I169" s="25" t="n"/>
      <c r="J169" s="22" t="n"/>
      <c r="K169" s="22" t="n"/>
      <c r="L169" s="24" t="n"/>
      <c r="M169" s="22" t="n"/>
      <c r="N169" s="26">
        <f>IF(M169="","",HYPERLINK(M169,"Open"))</f>
        <v/>
      </c>
    </row>
    <row r="170" ht="48" customHeight="1">
      <c r="B170" s="21" t="n"/>
      <c r="C170" s="22" t="n"/>
      <c r="D170" s="23" t="n"/>
      <c r="E170" s="24" t="n"/>
      <c r="F170" s="24" t="n"/>
      <c r="G170" s="24" t="n"/>
      <c r="H170" s="24" t="n"/>
      <c r="I170" s="25" t="n"/>
      <c r="J170" s="22" t="n"/>
      <c r="K170" s="22" t="n"/>
      <c r="L170" s="24" t="n"/>
      <c r="M170" s="22" t="n"/>
      <c r="N170" s="26">
        <f>IF(M170="","",HYPERLINK(M170,"Open"))</f>
        <v/>
      </c>
    </row>
    <row r="171" ht="48" customHeight="1">
      <c r="B171" s="21" t="n"/>
      <c r="C171" s="22" t="n"/>
      <c r="D171" s="23" t="n"/>
      <c r="E171" s="24" t="n"/>
      <c r="F171" s="24" t="n"/>
      <c r="G171" s="24" t="n"/>
      <c r="H171" s="24" t="n"/>
      <c r="I171" s="25" t="n"/>
      <c r="J171" s="22" t="n"/>
      <c r="K171" s="22" t="n"/>
      <c r="L171" s="24" t="n"/>
      <c r="M171" s="22" t="n"/>
      <c r="N171" s="26">
        <f>IF(M171="","",HYPERLINK(M171,"Open"))</f>
        <v/>
      </c>
    </row>
    <row r="172" ht="48" customHeight="1">
      <c r="B172" s="21" t="n"/>
      <c r="C172" s="22" t="n"/>
      <c r="D172" s="23" t="n"/>
      <c r="E172" s="24" t="n"/>
      <c r="F172" s="24" t="n"/>
      <c r="G172" s="24" t="n"/>
      <c r="H172" s="24" t="n"/>
      <c r="I172" s="25" t="n"/>
      <c r="J172" s="22" t="n"/>
      <c r="K172" s="22" t="n"/>
      <c r="L172" s="24" t="n"/>
      <c r="M172" s="22" t="n"/>
      <c r="N172" s="26">
        <f>IF(M172="","",HYPERLINK(M172,"Open"))</f>
        <v/>
      </c>
    </row>
    <row r="173" ht="48" customHeight="1">
      <c r="B173" s="21" t="n"/>
      <c r="C173" s="22" t="n"/>
      <c r="D173" s="23" t="n"/>
      <c r="E173" s="24" t="n"/>
      <c r="F173" s="24" t="n"/>
      <c r="G173" s="24" t="n"/>
      <c r="H173" s="24" t="n"/>
      <c r="I173" s="25" t="n"/>
      <c r="J173" s="22" t="n"/>
      <c r="K173" s="22" t="n"/>
      <c r="L173" s="24" t="n"/>
      <c r="M173" s="22" t="n"/>
      <c r="N173" s="26">
        <f>IF(M173="","",HYPERLINK(M173,"Open"))</f>
        <v/>
      </c>
    </row>
    <row r="174" ht="48" customHeight="1">
      <c r="B174" s="21" t="n"/>
      <c r="C174" s="22" t="n"/>
      <c r="D174" s="23" t="n"/>
      <c r="E174" s="24" t="n"/>
      <c r="F174" s="24" t="n"/>
      <c r="G174" s="24" t="n"/>
      <c r="H174" s="24" t="n"/>
      <c r="I174" s="25" t="n"/>
      <c r="J174" s="22" t="n"/>
      <c r="K174" s="22" t="n"/>
      <c r="L174" s="24" t="n"/>
      <c r="M174" s="22" t="n"/>
      <c r="N174" s="26">
        <f>IF(M174="","",HYPERLINK(M174,"Open"))</f>
        <v/>
      </c>
    </row>
    <row r="175" ht="48" customHeight="1">
      <c r="B175" s="21" t="n"/>
      <c r="C175" s="22" t="n"/>
      <c r="D175" s="23" t="n"/>
      <c r="E175" s="24" t="n"/>
      <c r="F175" s="24" t="n"/>
      <c r="G175" s="24" t="n"/>
      <c r="H175" s="24" t="n"/>
      <c r="I175" s="25" t="n"/>
      <c r="J175" s="22" t="n"/>
      <c r="K175" s="22" t="n"/>
      <c r="L175" s="24" t="n"/>
      <c r="M175" s="22" t="n"/>
      <c r="N175" s="26">
        <f>IF(M175="","",HYPERLINK(M175,"Open"))</f>
        <v/>
      </c>
    </row>
    <row r="176" ht="48" customHeight="1">
      <c r="B176" s="21" t="n"/>
      <c r="C176" s="22" t="n"/>
      <c r="D176" s="23" t="n"/>
      <c r="E176" s="24" t="n"/>
      <c r="F176" s="24" t="n"/>
      <c r="G176" s="24" t="n"/>
      <c r="H176" s="24" t="n"/>
      <c r="I176" s="25" t="n"/>
      <c r="J176" s="22" t="n"/>
      <c r="K176" s="22" t="n"/>
      <c r="L176" s="24" t="n"/>
      <c r="M176" s="22" t="n"/>
      <c r="N176" s="26">
        <f>IF(M176="","",HYPERLINK(M176,"Open"))</f>
        <v/>
      </c>
    </row>
    <row r="177" ht="48" customHeight="1">
      <c r="B177" s="21" t="n"/>
      <c r="C177" s="22" t="n"/>
      <c r="D177" s="23" t="n"/>
      <c r="E177" s="24" t="n"/>
      <c r="F177" s="24" t="n"/>
      <c r="G177" s="24" t="n"/>
      <c r="H177" s="24" t="n"/>
      <c r="I177" s="25" t="n"/>
      <c r="J177" s="22" t="n"/>
      <c r="K177" s="22" t="n"/>
      <c r="L177" s="24" t="n"/>
      <c r="M177" s="22" t="n"/>
      <c r="N177" s="26">
        <f>IF(M177="","",HYPERLINK(M177,"Open"))</f>
        <v/>
      </c>
    </row>
    <row r="178" ht="48" customHeight="1">
      <c r="B178" s="21" t="n"/>
      <c r="C178" s="22" t="n"/>
      <c r="D178" s="23" t="n"/>
      <c r="E178" s="24" t="n"/>
      <c r="F178" s="24" t="n"/>
      <c r="G178" s="24" t="n"/>
      <c r="H178" s="24" t="n"/>
      <c r="I178" s="25" t="n"/>
      <c r="J178" s="22" t="n"/>
      <c r="K178" s="22" t="n"/>
      <c r="L178" s="24" t="n"/>
      <c r="M178" s="22" t="n"/>
      <c r="N178" s="26">
        <f>IF(M178="","",HYPERLINK(M178,"Open"))</f>
        <v/>
      </c>
    </row>
    <row r="179" ht="48" customHeight="1">
      <c r="B179" s="21" t="n"/>
      <c r="C179" s="22" t="n"/>
      <c r="D179" s="23" t="n"/>
      <c r="E179" s="24" t="n"/>
      <c r="F179" s="24" t="n"/>
      <c r="G179" s="24" t="n"/>
      <c r="H179" s="24" t="n"/>
      <c r="I179" s="25" t="n"/>
      <c r="J179" s="22" t="n"/>
      <c r="K179" s="22" t="n"/>
      <c r="L179" s="24" t="n"/>
      <c r="M179" s="22" t="n"/>
      <c r="N179" s="26">
        <f>IF(M179="","",HYPERLINK(M179,"Open"))</f>
        <v/>
      </c>
    </row>
    <row r="180" ht="48" customHeight="1">
      <c r="B180" s="21" t="n"/>
      <c r="C180" s="22" t="n"/>
      <c r="D180" s="23" t="n"/>
      <c r="E180" s="24" t="n"/>
      <c r="F180" s="24" t="n"/>
      <c r="G180" s="24" t="n"/>
      <c r="H180" s="24" t="n"/>
      <c r="I180" s="25" t="n"/>
      <c r="J180" s="22" t="n"/>
      <c r="K180" s="22" t="n"/>
      <c r="L180" s="24" t="n"/>
      <c r="M180" s="22" t="n"/>
      <c r="N180" s="26">
        <f>IF(M180="","",HYPERLINK(M180,"Open"))</f>
        <v/>
      </c>
    </row>
    <row r="181" ht="48" customHeight="1">
      <c r="B181" s="21" t="n"/>
      <c r="C181" s="22" t="n"/>
      <c r="D181" s="23" t="n"/>
      <c r="E181" s="24" t="n"/>
      <c r="F181" s="24" t="n"/>
      <c r="G181" s="24" t="n"/>
      <c r="H181" s="24" t="n"/>
      <c r="I181" s="25" t="n"/>
      <c r="J181" s="22" t="n"/>
      <c r="K181" s="22" t="n"/>
      <c r="L181" s="24" t="n"/>
      <c r="M181" s="22" t="n"/>
      <c r="N181" s="26">
        <f>IF(M181="","",HYPERLINK(M181,"Open"))</f>
        <v/>
      </c>
    </row>
    <row r="182" ht="48" customHeight="1">
      <c r="B182" s="21" t="n"/>
      <c r="C182" s="22" t="n"/>
      <c r="D182" s="23" t="n"/>
      <c r="E182" s="24" t="n"/>
      <c r="F182" s="24" t="n"/>
      <c r="G182" s="24" t="n"/>
      <c r="H182" s="24" t="n"/>
      <c r="I182" s="25" t="n"/>
      <c r="J182" s="22" t="n"/>
      <c r="K182" s="22" t="n"/>
      <c r="L182" s="24" t="n"/>
      <c r="M182" s="22" t="n"/>
      <c r="N182" s="26">
        <f>IF(M182="","",HYPERLINK(M182,"Open"))</f>
        <v/>
      </c>
    </row>
    <row r="183" ht="48" customHeight="1">
      <c r="B183" s="21" t="n"/>
      <c r="C183" s="22" t="n"/>
      <c r="D183" s="23" t="n"/>
      <c r="E183" s="24" t="n"/>
      <c r="F183" s="24" t="n"/>
      <c r="G183" s="24" t="n"/>
      <c r="H183" s="24" t="n"/>
      <c r="I183" s="25" t="n"/>
      <c r="J183" s="22" t="n"/>
      <c r="K183" s="22" t="n"/>
      <c r="L183" s="24" t="n"/>
      <c r="M183" s="22" t="n"/>
      <c r="N183" s="26">
        <f>IF(M183="","",HYPERLINK(M183,"Open"))</f>
        <v/>
      </c>
    </row>
    <row r="184" ht="48" customHeight="1">
      <c r="B184" s="21" t="n"/>
      <c r="C184" s="22" t="n"/>
      <c r="D184" s="23" t="n"/>
      <c r="E184" s="24" t="n"/>
      <c r="F184" s="24" t="n"/>
      <c r="G184" s="24" t="n"/>
      <c r="H184" s="24" t="n"/>
      <c r="I184" s="25" t="n"/>
      <c r="J184" s="22" t="n"/>
      <c r="K184" s="22" t="n"/>
      <c r="L184" s="24" t="n"/>
      <c r="M184" s="22" t="n"/>
      <c r="N184" s="26">
        <f>IF(M184="","",HYPERLINK(M184,"Open"))</f>
        <v/>
      </c>
    </row>
    <row r="185" ht="48" customHeight="1">
      <c r="B185" s="21" t="n"/>
      <c r="C185" s="22" t="n"/>
      <c r="D185" s="23" t="n"/>
      <c r="E185" s="24" t="n"/>
      <c r="F185" s="24" t="n"/>
      <c r="G185" s="24" t="n"/>
      <c r="H185" s="24" t="n"/>
      <c r="I185" s="25" t="n"/>
      <c r="J185" s="22" t="n"/>
      <c r="K185" s="22" t="n"/>
      <c r="L185" s="24" t="n"/>
      <c r="M185" s="22" t="n"/>
      <c r="N185" s="26">
        <f>IF(M185="","",HYPERLINK(M185,"Open"))</f>
        <v/>
      </c>
    </row>
    <row r="186" ht="48" customHeight="1">
      <c r="B186" s="21" t="n"/>
      <c r="C186" s="22" t="n"/>
      <c r="D186" s="23" t="n"/>
      <c r="E186" s="24" t="n"/>
      <c r="F186" s="24" t="n"/>
      <c r="G186" s="24" t="n"/>
      <c r="H186" s="24" t="n"/>
      <c r="I186" s="25" t="n"/>
      <c r="J186" s="22" t="n"/>
      <c r="K186" s="22" t="n"/>
      <c r="L186" s="24" t="n"/>
      <c r="M186" s="22" t="n"/>
      <c r="N186" s="26">
        <f>IF(M186="","",HYPERLINK(M186,"Open"))</f>
        <v/>
      </c>
    </row>
    <row r="187" ht="48" customHeight="1">
      <c r="B187" s="21" t="n"/>
      <c r="C187" s="22" t="n"/>
      <c r="D187" s="23" t="n"/>
      <c r="E187" s="24" t="n"/>
      <c r="F187" s="24" t="n"/>
      <c r="G187" s="24" t="n"/>
      <c r="H187" s="24" t="n"/>
      <c r="I187" s="25" t="n"/>
      <c r="J187" s="22" t="n"/>
      <c r="K187" s="22" t="n"/>
      <c r="L187" s="24" t="n"/>
      <c r="M187" s="22" t="n"/>
      <c r="N187" s="26">
        <f>IF(M187="","",HYPERLINK(M187,"Open"))</f>
        <v/>
      </c>
    </row>
    <row r="188" ht="48" customHeight="1">
      <c r="B188" s="21" t="n"/>
      <c r="C188" s="22" t="n"/>
      <c r="D188" s="23" t="n"/>
      <c r="E188" s="24" t="n"/>
      <c r="F188" s="24" t="n"/>
      <c r="G188" s="24" t="n"/>
      <c r="H188" s="24" t="n"/>
      <c r="I188" s="25" t="n"/>
      <c r="J188" s="22" t="n"/>
      <c r="K188" s="22" t="n"/>
      <c r="L188" s="24" t="n"/>
      <c r="M188" s="22" t="n"/>
      <c r="N188" s="26">
        <f>IF(M188="","",HYPERLINK(M188,"Open"))</f>
        <v/>
      </c>
    </row>
    <row r="189" ht="48" customHeight="1">
      <c r="B189" s="21" t="n"/>
      <c r="C189" s="22" t="n"/>
      <c r="D189" s="23" t="n"/>
      <c r="E189" s="24" t="n"/>
      <c r="F189" s="24" t="n"/>
      <c r="G189" s="24" t="n"/>
      <c r="H189" s="24" t="n"/>
      <c r="I189" s="25" t="n"/>
      <c r="J189" s="22" t="n"/>
      <c r="K189" s="22" t="n"/>
      <c r="L189" s="24" t="n"/>
      <c r="M189" s="22" t="n"/>
      <c r="N189" s="26">
        <f>IF(M189="","",HYPERLINK(M189,"Open"))</f>
        <v/>
      </c>
    </row>
    <row r="190" ht="48" customHeight="1">
      <c r="B190" s="21" t="n"/>
      <c r="C190" s="22" t="n"/>
      <c r="D190" s="23" t="n"/>
      <c r="E190" s="24" t="n"/>
      <c r="F190" s="24" t="n"/>
      <c r="G190" s="24" t="n"/>
      <c r="H190" s="24" t="n"/>
      <c r="I190" s="25" t="n"/>
      <c r="J190" s="22" t="n"/>
      <c r="K190" s="22" t="n"/>
      <c r="L190" s="24" t="n"/>
      <c r="M190" s="22" t="n"/>
      <c r="N190" s="26">
        <f>IF(M190="","",HYPERLINK(M190,"Open"))</f>
        <v/>
      </c>
    </row>
    <row r="191" ht="48" customHeight="1">
      <c r="B191" s="21" t="n"/>
      <c r="C191" s="22" t="n"/>
      <c r="D191" s="23" t="n"/>
      <c r="E191" s="24" t="n"/>
      <c r="F191" s="24" t="n"/>
      <c r="G191" s="24" t="n"/>
      <c r="H191" s="24" t="n"/>
      <c r="I191" s="25" t="n"/>
      <c r="J191" s="22" t="n"/>
      <c r="K191" s="22" t="n"/>
      <c r="L191" s="24" t="n"/>
      <c r="M191" s="22" t="n"/>
      <c r="N191" s="26">
        <f>IF(M191="","",HYPERLINK(M191,"Open"))</f>
        <v/>
      </c>
    </row>
    <row r="192" ht="48" customHeight="1">
      <c r="B192" s="21" t="n"/>
      <c r="C192" s="22" t="n"/>
      <c r="D192" s="23" t="n"/>
      <c r="E192" s="24" t="n"/>
      <c r="F192" s="24" t="n"/>
      <c r="G192" s="24" t="n"/>
      <c r="H192" s="24" t="n"/>
      <c r="I192" s="25" t="n"/>
      <c r="J192" s="22" t="n"/>
      <c r="K192" s="22" t="n"/>
      <c r="L192" s="24" t="n"/>
      <c r="M192" s="22" t="n"/>
      <c r="N192" s="26">
        <f>IF(M192="","",HYPERLINK(M192,"Open"))</f>
        <v/>
      </c>
    </row>
    <row r="193" ht="48" customHeight="1">
      <c r="B193" s="21" t="n"/>
      <c r="C193" s="22" t="n"/>
      <c r="D193" s="23" t="n"/>
      <c r="E193" s="24" t="n"/>
      <c r="F193" s="24" t="n"/>
      <c r="G193" s="24" t="n"/>
      <c r="H193" s="24" t="n"/>
      <c r="I193" s="25" t="n"/>
      <c r="J193" s="22" t="n"/>
      <c r="K193" s="22" t="n"/>
      <c r="L193" s="24" t="n"/>
      <c r="M193" s="22" t="n"/>
      <c r="N193" s="26">
        <f>IF(M193="","",HYPERLINK(M193,"Open"))</f>
        <v/>
      </c>
    </row>
    <row r="194" ht="48" customHeight="1">
      <c r="B194" s="21" t="n"/>
      <c r="C194" s="22" t="n"/>
      <c r="D194" s="23" t="n"/>
      <c r="E194" s="24" t="n"/>
      <c r="F194" s="24" t="n"/>
      <c r="G194" s="24" t="n"/>
      <c r="H194" s="24" t="n"/>
      <c r="I194" s="25" t="n"/>
      <c r="J194" s="22" t="n"/>
      <c r="K194" s="22" t="n"/>
      <c r="L194" s="24" t="n"/>
      <c r="M194" s="22" t="n"/>
      <c r="N194" s="26">
        <f>IF(M194="","",HYPERLINK(M194,"Open"))</f>
        <v/>
      </c>
    </row>
    <row r="195" ht="48" customHeight="1">
      <c r="B195" s="21" t="n"/>
      <c r="C195" s="22" t="n"/>
      <c r="D195" s="23" t="n"/>
      <c r="E195" s="24" t="n"/>
      <c r="F195" s="24" t="n"/>
      <c r="G195" s="24" t="n"/>
      <c r="H195" s="24" t="n"/>
      <c r="I195" s="25" t="n"/>
      <c r="J195" s="22" t="n"/>
      <c r="K195" s="22" t="n"/>
      <c r="L195" s="24" t="n"/>
      <c r="M195" s="22" t="n"/>
      <c r="N195" s="26">
        <f>IF(M195="","",HYPERLINK(M195,"Open"))</f>
        <v/>
      </c>
    </row>
    <row r="196" ht="48" customHeight="1">
      <c r="B196" s="21" t="n"/>
      <c r="C196" s="22" t="n"/>
      <c r="D196" s="23" t="n"/>
      <c r="E196" s="24" t="n"/>
      <c r="F196" s="24" t="n"/>
      <c r="G196" s="24" t="n"/>
      <c r="H196" s="24" t="n"/>
      <c r="I196" s="25" t="n"/>
      <c r="J196" s="22" t="n"/>
      <c r="K196" s="22" t="n"/>
      <c r="L196" s="24" t="n"/>
      <c r="M196" s="22" t="n"/>
      <c r="N196" s="26">
        <f>IF(M196="","",HYPERLINK(M196,"Open"))</f>
        <v/>
      </c>
    </row>
    <row r="197" ht="48" customHeight="1">
      <c r="B197" s="21" t="n"/>
      <c r="C197" s="22" t="n"/>
      <c r="D197" s="23" t="n"/>
      <c r="E197" s="24" t="n"/>
      <c r="F197" s="24" t="n"/>
      <c r="G197" s="24" t="n"/>
      <c r="H197" s="24" t="n"/>
      <c r="I197" s="25" t="n"/>
      <c r="J197" s="22" t="n"/>
      <c r="K197" s="22" t="n"/>
      <c r="L197" s="24" t="n"/>
      <c r="M197" s="22" t="n"/>
      <c r="N197" s="26">
        <f>IF(M197="","",HYPERLINK(M197,"Open"))</f>
        <v/>
      </c>
    </row>
    <row r="198" ht="48" customHeight="1">
      <c r="B198" s="21" t="n"/>
      <c r="C198" s="22" t="n"/>
      <c r="D198" s="23" t="n"/>
      <c r="E198" s="24" t="n"/>
      <c r="F198" s="24" t="n"/>
      <c r="G198" s="24" t="n"/>
      <c r="H198" s="24" t="n"/>
      <c r="I198" s="25" t="n"/>
      <c r="J198" s="22" t="n"/>
      <c r="K198" s="22" t="n"/>
      <c r="L198" s="24" t="n"/>
      <c r="M198" s="22" t="n"/>
      <c r="N198" s="26">
        <f>IF(M198="","",HYPERLINK(M198,"Open"))</f>
        <v/>
      </c>
    </row>
    <row r="199" ht="48" customHeight="1">
      <c r="B199" s="21" t="n"/>
      <c r="C199" s="22" t="n"/>
      <c r="D199" s="23" t="n"/>
      <c r="E199" s="24" t="n"/>
      <c r="F199" s="24" t="n"/>
      <c r="G199" s="24" t="n"/>
      <c r="H199" s="24" t="n"/>
      <c r="I199" s="25" t="n"/>
      <c r="J199" s="22" t="n"/>
      <c r="K199" s="22" t="n"/>
      <c r="L199" s="24" t="n"/>
      <c r="M199" s="22" t="n"/>
      <c r="N199" s="26">
        <f>IF(M199="","",HYPERLINK(M199,"Open"))</f>
        <v/>
      </c>
    </row>
    <row r="200" ht="48" customHeight="1">
      <c r="B200" s="21" t="n"/>
      <c r="C200" s="22" t="n"/>
      <c r="D200" s="23" t="n"/>
      <c r="E200" s="24" t="n"/>
      <c r="F200" s="24" t="n"/>
      <c r="G200" s="24" t="n"/>
      <c r="H200" s="24" t="n"/>
      <c r="I200" s="25" t="n"/>
      <c r="J200" s="22" t="n"/>
      <c r="K200" s="22" t="n"/>
      <c r="L200" s="24" t="n"/>
      <c r="M200" s="22" t="n"/>
      <c r="N200" s="26">
        <f>IF(M200="","",HYPERLINK(M200,"Open"))</f>
        <v/>
      </c>
    </row>
    <row r="201" ht="48" customHeight="1">
      <c r="B201" s="21" t="n"/>
      <c r="C201" s="22" t="n"/>
      <c r="D201" s="23" t="n"/>
      <c r="E201" s="24" t="n"/>
      <c r="F201" s="24" t="n"/>
      <c r="G201" s="24" t="n"/>
      <c r="H201" s="24" t="n"/>
      <c r="I201" s="25" t="n"/>
      <c r="J201" s="22" t="n"/>
      <c r="K201" s="22" t="n"/>
      <c r="L201" s="24" t="n"/>
      <c r="M201" s="22" t="n"/>
      <c r="N201" s="26">
        <f>IF(M201="","",HYPERLINK(M201,"Open"))</f>
        <v/>
      </c>
    </row>
    <row r="202" ht="48" customHeight="1">
      <c r="B202" s="21" t="n"/>
      <c r="C202" s="22" t="n"/>
      <c r="D202" s="23" t="n"/>
      <c r="E202" s="24" t="n"/>
      <c r="F202" s="24" t="n"/>
      <c r="G202" s="24" t="n"/>
      <c r="H202" s="24" t="n"/>
      <c r="I202" s="25" t="n"/>
      <c r="J202" s="22" t="n"/>
      <c r="K202" s="22" t="n"/>
      <c r="L202" s="24" t="n"/>
      <c r="M202" s="22" t="n"/>
      <c r="N202" s="26">
        <f>IF(M202="","",HYPERLINK(M202,"Open"))</f>
        <v/>
      </c>
    </row>
    <row r="203" ht="48" customHeight="1">
      <c r="B203" s="21" t="n"/>
      <c r="C203" s="22" t="n"/>
      <c r="D203" s="23" t="n"/>
      <c r="E203" s="24" t="n"/>
      <c r="F203" s="24" t="n"/>
      <c r="G203" s="24" t="n"/>
      <c r="H203" s="24" t="n"/>
      <c r="I203" s="25" t="n"/>
      <c r="J203" s="22" t="n"/>
      <c r="K203" s="22" t="n"/>
      <c r="L203" s="24" t="n"/>
      <c r="M203" s="22" t="n"/>
      <c r="N203" s="26">
        <f>IF(M203="","",HYPERLINK(M203,"Open"))</f>
        <v/>
      </c>
    </row>
    <row r="204" ht="48" customHeight="1">
      <c r="B204" s="21" t="n"/>
      <c r="C204" s="22" t="n"/>
      <c r="D204" s="23" t="n"/>
      <c r="E204" s="24" t="n"/>
      <c r="F204" s="24" t="n"/>
      <c r="G204" s="24" t="n"/>
      <c r="H204" s="24" t="n"/>
      <c r="I204" s="25" t="n"/>
      <c r="J204" s="22" t="n"/>
      <c r="K204" s="22" t="n"/>
      <c r="L204" s="24" t="n"/>
      <c r="M204" s="22" t="n"/>
      <c r="N204" s="26">
        <f>IF(M204="","",HYPERLINK(M204,"Open"))</f>
        <v/>
      </c>
    </row>
    <row r="205" ht="48" customHeight="1">
      <c r="B205" s="21" t="n"/>
      <c r="C205" s="22" t="n"/>
      <c r="D205" s="23" t="n"/>
      <c r="E205" s="24" t="n"/>
      <c r="F205" s="24" t="n"/>
      <c r="G205" s="24" t="n"/>
      <c r="H205" s="24" t="n"/>
      <c r="I205" s="25" t="n"/>
      <c r="J205" s="22" t="n"/>
      <c r="K205" s="22" t="n"/>
      <c r="L205" s="24" t="n"/>
      <c r="M205" s="22" t="n"/>
      <c r="N205" s="26">
        <f>IF(M205="","",HYPERLINK(M205,"Open"))</f>
        <v/>
      </c>
    </row>
    <row r="206" ht="48" customHeight="1">
      <c r="B206" s="21" t="n"/>
      <c r="C206" s="22" t="n"/>
      <c r="D206" s="23" t="n"/>
      <c r="E206" s="24" t="n"/>
      <c r="F206" s="24" t="n"/>
      <c r="G206" s="24" t="n"/>
      <c r="H206" s="24" t="n"/>
      <c r="I206" s="25" t="n"/>
      <c r="J206" s="22" t="n"/>
      <c r="K206" s="22" t="n"/>
      <c r="L206" s="24" t="n"/>
      <c r="M206" s="22" t="n"/>
      <c r="N206" s="26">
        <f>IF(M206="","",HYPERLINK(M206,"Open"))</f>
        <v/>
      </c>
    </row>
    <row r="207" ht="48" customHeight="1">
      <c r="B207" s="21" t="n"/>
      <c r="C207" s="22" t="n"/>
      <c r="D207" s="23" t="n"/>
      <c r="E207" s="24" t="n"/>
      <c r="F207" s="24" t="n"/>
      <c r="G207" s="24" t="n"/>
      <c r="H207" s="24" t="n"/>
      <c r="I207" s="25" t="n"/>
      <c r="J207" s="22" t="n"/>
      <c r="K207" s="22" t="n"/>
      <c r="L207" s="24" t="n"/>
      <c r="M207" s="22" t="n"/>
      <c r="N207" s="26">
        <f>IF(M207="","",HYPERLINK(M207,"Open"))</f>
        <v/>
      </c>
    </row>
    <row r="208" ht="48" customHeight="1">
      <c r="B208" s="21" t="n"/>
      <c r="C208" s="22" t="n"/>
      <c r="D208" s="23" t="n"/>
      <c r="E208" s="24" t="n"/>
      <c r="F208" s="24" t="n"/>
      <c r="G208" s="24" t="n"/>
      <c r="H208" s="24" t="n"/>
      <c r="I208" s="25" t="n"/>
      <c r="J208" s="22" t="n"/>
      <c r="K208" s="22" t="n"/>
      <c r="L208" s="24" t="n"/>
      <c r="M208" s="22" t="n"/>
      <c r="N208" s="26">
        <f>IF(M208="","",HYPERLINK(M208,"Open"))</f>
        <v/>
      </c>
    </row>
    <row r="209" ht="48" customHeight="1">
      <c r="B209" s="21" t="n"/>
      <c r="C209" s="22" t="n"/>
      <c r="D209" s="23" t="n"/>
      <c r="E209" s="24" t="n"/>
      <c r="F209" s="24" t="n"/>
      <c r="G209" s="24" t="n"/>
      <c r="H209" s="24" t="n"/>
      <c r="I209" s="25" t="n"/>
      <c r="J209" s="22" t="n"/>
      <c r="K209" s="22" t="n"/>
      <c r="L209" s="24" t="n"/>
      <c r="M209" s="22" t="n"/>
      <c r="N209" s="26">
        <f>IF(M209="","",HYPERLINK(M209,"Open"))</f>
        <v/>
      </c>
    </row>
    <row r="210" ht="48" customHeight="1">
      <c r="B210" s="21" t="n"/>
      <c r="C210" s="22" t="n"/>
      <c r="D210" s="23" t="n"/>
      <c r="E210" s="24" t="n"/>
      <c r="F210" s="24" t="n"/>
      <c r="G210" s="24" t="n"/>
      <c r="H210" s="24" t="n"/>
      <c r="I210" s="25" t="n"/>
      <c r="J210" s="22" t="n"/>
      <c r="K210" s="22" t="n"/>
      <c r="L210" s="24" t="n"/>
      <c r="M210" s="22" t="n"/>
      <c r="N210" s="26">
        <f>IF(M210="","",HYPERLINK(M210,"Open"))</f>
        <v/>
      </c>
    </row>
    <row r="211" ht="48" customHeight="1">
      <c r="B211" s="21" t="n"/>
      <c r="C211" s="22" t="n"/>
      <c r="D211" s="23" t="n"/>
      <c r="E211" s="24" t="n"/>
      <c r="F211" s="24" t="n"/>
      <c r="G211" s="24" t="n"/>
      <c r="H211" s="24" t="n"/>
      <c r="I211" s="25" t="n"/>
      <c r="J211" s="22" t="n"/>
      <c r="K211" s="22" t="n"/>
      <c r="L211" s="24" t="n"/>
      <c r="M211" s="22" t="n"/>
      <c r="N211" s="26">
        <f>IF(M211="","",HYPERLINK(M211,"Open"))</f>
        <v/>
      </c>
    </row>
    <row r="212" ht="48" customHeight="1">
      <c r="B212" s="21" t="n"/>
      <c r="C212" s="22" t="n"/>
      <c r="D212" s="23" t="n"/>
      <c r="E212" s="24" t="n"/>
      <c r="F212" s="24" t="n"/>
      <c r="G212" s="24" t="n"/>
      <c r="H212" s="24" t="n"/>
      <c r="I212" s="25" t="n"/>
      <c r="J212" s="22" t="n"/>
      <c r="K212" s="22" t="n"/>
      <c r="L212" s="24" t="n"/>
      <c r="M212" s="22" t="n"/>
      <c r="N212" s="26">
        <f>IF(M212="","",HYPERLINK(M212,"Open"))</f>
        <v/>
      </c>
    </row>
    <row r="213" ht="48" customHeight="1">
      <c r="B213" s="21" t="n"/>
      <c r="C213" s="22" t="n"/>
      <c r="D213" s="23" t="n"/>
      <c r="E213" s="24" t="n"/>
      <c r="F213" s="24" t="n"/>
      <c r="G213" s="24" t="n"/>
      <c r="H213" s="24" t="n"/>
      <c r="I213" s="25" t="n"/>
      <c r="J213" s="22" t="n"/>
      <c r="K213" s="22" t="n"/>
      <c r="L213" s="24" t="n"/>
      <c r="M213" s="22" t="n"/>
      <c r="N213" s="26">
        <f>IF(M213="","",HYPERLINK(M213,"Open"))</f>
        <v/>
      </c>
    </row>
    <row r="214" ht="48" customHeight="1">
      <c r="B214" s="21" t="n"/>
      <c r="C214" s="22" t="n"/>
      <c r="D214" s="23" t="n"/>
      <c r="E214" s="24" t="n"/>
      <c r="F214" s="24" t="n"/>
      <c r="G214" s="24" t="n"/>
      <c r="H214" s="24" t="n"/>
      <c r="I214" s="25" t="n"/>
      <c r="J214" s="22" t="n"/>
      <c r="K214" s="22" t="n"/>
      <c r="L214" s="24" t="n"/>
      <c r="M214" s="22" t="n"/>
      <c r="N214" s="26">
        <f>IF(M214="","",HYPERLINK(M214,"Open"))</f>
        <v/>
      </c>
    </row>
    <row r="215" ht="48" customHeight="1">
      <c r="B215" s="21" t="n"/>
      <c r="C215" s="22" t="n"/>
      <c r="D215" s="23" t="n"/>
      <c r="E215" s="24" t="n"/>
      <c r="F215" s="24" t="n"/>
      <c r="G215" s="24" t="n"/>
      <c r="H215" s="24" t="n"/>
      <c r="I215" s="25" t="n"/>
      <c r="J215" s="22" t="n"/>
      <c r="K215" s="22" t="n"/>
      <c r="L215" s="24" t="n"/>
      <c r="M215" s="22" t="n"/>
      <c r="N215" s="26">
        <f>IF(M215="","",HYPERLINK(M215,"Open"))</f>
        <v/>
      </c>
    </row>
    <row r="216" ht="48" customHeight="1">
      <c r="B216" s="21" t="n"/>
      <c r="C216" s="22" t="n"/>
      <c r="D216" s="23" t="n"/>
      <c r="E216" s="24" t="n"/>
      <c r="F216" s="24" t="n"/>
      <c r="G216" s="24" t="n"/>
      <c r="H216" s="24" t="n"/>
      <c r="I216" s="25" t="n"/>
      <c r="J216" s="22" t="n"/>
      <c r="K216" s="22" t="n"/>
      <c r="L216" s="24" t="n"/>
      <c r="M216" s="22" t="n"/>
      <c r="N216" s="26">
        <f>IF(M216="","",HYPERLINK(M216,"Open"))</f>
        <v/>
      </c>
    </row>
    <row r="217" ht="48" customHeight="1">
      <c r="B217" s="21" t="n"/>
      <c r="C217" s="22" t="n"/>
      <c r="D217" s="23" t="n"/>
      <c r="E217" s="24" t="n"/>
      <c r="F217" s="24" t="n"/>
      <c r="G217" s="24" t="n"/>
      <c r="H217" s="24" t="n"/>
      <c r="I217" s="25" t="n"/>
      <c r="J217" s="22" t="n"/>
      <c r="K217" s="22" t="n"/>
      <c r="L217" s="24" t="n"/>
      <c r="M217" s="22" t="n"/>
      <c r="N217" s="26">
        <f>IF(M217="","",HYPERLINK(M217,"Open"))</f>
        <v/>
      </c>
    </row>
    <row r="218" ht="48" customHeight="1">
      <c r="B218" s="21" t="n"/>
      <c r="C218" s="22" t="n"/>
      <c r="D218" s="23" t="n"/>
      <c r="E218" s="24" t="n"/>
      <c r="F218" s="24" t="n"/>
      <c r="G218" s="24" t="n"/>
      <c r="H218" s="24" t="n"/>
      <c r="I218" s="25" t="n"/>
      <c r="J218" s="22" t="n"/>
      <c r="K218" s="22" t="n"/>
      <c r="L218" s="24" t="n"/>
      <c r="M218" s="22" t="n"/>
      <c r="N218" s="26">
        <f>IF(M218="","",HYPERLINK(M218,"Open"))</f>
        <v/>
      </c>
    </row>
    <row r="219" ht="48" customHeight="1">
      <c r="B219" s="21" t="n"/>
      <c r="C219" s="22" t="n"/>
      <c r="D219" s="23" t="n"/>
      <c r="E219" s="24" t="n"/>
      <c r="F219" s="24" t="n"/>
      <c r="G219" s="24" t="n"/>
      <c r="H219" s="24" t="n"/>
      <c r="I219" s="25" t="n"/>
      <c r="J219" s="22" t="n"/>
      <c r="K219" s="22" t="n"/>
      <c r="L219" s="24" t="n"/>
      <c r="M219" s="22" t="n"/>
      <c r="N219" s="26">
        <f>IF(M219="","",HYPERLINK(M219,"Open"))</f>
        <v/>
      </c>
    </row>
    <row r="220" ht="48" customHeight="1">
      <c r="B220" s="21" t="n"/>
      <c r="C220" s="22" t="n"/>
      <c r="D220" s="23" t="n"/>
      <c r="E220" s="24" t="n"/>
      <c r="F220" s="24" t="n"/>
      <c r="G220" s="24" t="n"/>
      <c r="H220" s="24" t="n"/>
      <c r="I220" s="25" t="n"/>
      <c r="J220" s="22" t="n"/>
      <c r="K220" s="22" t="n"/>
      <c r="L220" s="24" t="n"/>
      <c r="M220" s="22" t="n"/>
      <c r="N220" s="26">
        <f>IF(M220="","",HYPERLINK(M220,"Open"))</f>
        <v/>
      </c>
    </row>
    <row r="221" ht="48" customHeight="1">
      <c r="B221" s="21" t="n"/>
      <c r="C221" s="22" t="n"/>
      <c r="D221" s="23" t="n"/>
      <c r="E221" s="24" t="n"/>
      <c r="F221" s="24" t="n"/>
      <c r="G221" s="24" t="n"/>
      <c r="H221" s="24" t="n"/>
      <c r="I221" s="25" t="n"/>
      <c r="J221" s="22" t="n"/>
      <c r="K221" s="22" t="n"/>
      <c r="L221" s="24" t="n"/>
      <c r="M221" s="22" t="n"/>
      <c r="N221" s="26">
        <f>IF(M221="","",HYPERLINK(M221,"Open"))</f>
        <v/>
      </c>
    </row>
    <row r="222" ht="48" customHeight="1">
      <c r="B222" s="21" t="n"/>
      <c r="C222" s="22" t="n"/>
      <c r="D222" s="23" t="n"/>
      <c r="E222" s="24" t="n"/>
      <c r="F222" s="24" t="n"/>
      <c r="G222" s="24" t="n"/>
      <c r="H222" s="24" t="n"/>
      <c r="I222" s="25" t="n"/>
      <c r="J222" s="22" t="n"/>
      <c r="K222" s="22" t="n"/>
      <c r="L222" s="24" t="n"/>
      <c r="M222" s="22" t="n"/>
      <c r="N222" s="26">
        <f>IF(M222="","",HYPERLINK(M222,"Open"))</f>
        <v/>
      </c>
    </row>
  </sheetData>
  <mergeCells count="7">
    <mergeCell ref="B2:N2"/>
    <mergeCell ref="B1:N1"/>
    <mergeCell ref="E5:N9"/>
    <mergeCell ref="E15:N16"/>
    <mergeCell ref="E11:N14"/>
    <mergeCell ref="E10:N10"/>
    <mergeCell ref="D18:K18"/>
  </mergeCells>
  <conditionalFormatting sqref="L21:L222">
    <cfRule type="expression" priority="1" dxfId="0">
      <formula>L21="Yes"</formula>
    </cfRule>
  </conditionalFormatting>
  <conditionalFormatting sqref="D21:D222">
    <cfRule type="expression" priority="2" dxfId="1">
      <formula>D21=5</formula>
    </cfRule>
    <cfRule type="expression" priority="3" dxfId="2">
      <formula>D21=4</formula>
    </cfRule>
  </conditionalFormatting>
  <conditionalFormatting sqref="B21:N222">
    <cfRule type="expression" priority="4" dxfId="3">
      <formula>AND($B21&lt;&gt;"",MOD(ROW(),2)=0)</formula>
    </cfRule>
    <cfRule type="expression" priority="5" dxfId="4">
      <formula>AND($B21&lt;&gt;"",MOD(ROW(),2)=1)</formula>
    </cfRule>
  </conditionalFormatting>
  <dataValidations count="12">
    <dataValidation sqref="C5" showDropDown="0" showInputMessage="0" showErrorMessage="1" allowBlank="0" errorTitle="Pick from the list" error="Please choose a value from the dropdown." type="list">
      <formula1>Lists!$A$1:$A$4</formula1>
    </dataValidation>
    <dataValidation sqref="C6" showDropDown="0" showInputMessage="0" showErrorMessage="1" allowBlank="0" errorTitle="Pick from the list" error="Please choose a value from the dropdown." type="list">
      <formula1>Lists!$B$1:$B$3</formula1>
    </dataValidation>
    <dataValidation sqref="C7" showDropDown="0" showInputMessage="0" showErrorMessage="1" allowBlank="0" errorTitle="Pick from the list" error="Please choose a value from the dropdown." type="list">
      <formula1>Lists!$B$1:$B$3</formula1>
    </dataValidation>
    <dataValidation sqref="C8" showDropDown="0" showInputMessage="0" showErrorMessage="1" allowBlank="0" errorTitle="Pick from the list" error="Please choose a value from the dropdown." type="list">
      <formula1>Lists!$B$1:$B$3</formula1>
    </dataValidation>
    <dataValidation sqref="C9" showDropDown="0" showInputMessage="0" showErrorMessage="1" allowBlank="0" errorTitle="Pick from the list" error="Please choose a value from the dropdown." type="list">
      <formula1>Lists!$B$1:$B$3</formula1>
    </dataValidation>
    <dataValidation sqref="C10" showDropDown="0" showInputMessage="0" showErrorMessage="1" allowBlank="0" errorTitle="Pick from the list" error="Please choose a value from the dropdown." type="list">
      <formula1>Lists!$C$1:$C$53</formula1>
    </dataValidation>
    <dataValidation sqref="C11" showDropDown="0" showInputMessage="0" showErrorMessage="1" allowBlank="0" errorTitle="Pick from the list" error="Please choose a value from the dropdown." type="list">
      <formula1>Lists!$B$1:$B$3</formula1>
    </dataValidation>
    <dataValidation sqref="C12" showDropDown="0" showInputMessage="0" showErrorMessage="1" allowBlank="0" errorTitle="Pick from the list" error="Please choose a value from the dropdown." type="list">
      <formula1>Lists!$D$1:$D$12</formula1>
    </dataValidation>
    <dataValidation sqref="C13" showDropDown="0" showInputMessage="0" showErrorMessage="1" allowBlank="0" errorTitle="Pick from the list" error="Please choose a value from the dropdown." type="list">
      <formula1>Lists!$E$1:$E$4</formula1>
    </dataValidation>
    <dataValidation sqref="C14" showDropDown="0" showInputMessage="0" showErrorMessage="1" allowBlank="0" errorTitle="Pick from the list" error="Please choose a value from the dropdown." type="list">
      <formula1>Lists!$F$1:$F$2</formula1>
    </dataValidation>
    <dataValidation sqref="C15" showDropDown="0" showInputMessage="0" showErrorMessage="1" allowBlank="0" errorTitle="Pick from the list" error="Please choose a value from the dropdown." type="list">
      <formula1>Lists!$G$1:$G$2</formula1>
    </dataValidation>
    <dataValidation sqref="C16" showDropDown="0" showInputMessage="0" showErrorMessage="1" allowBlank="0" errorTitle="Pick from the list" error="Please choose a value from the dropdown." type="list">
      <formula1>Lists!$G$1:$G$2</formula1>
    </dataValidation>
  </dataValidations>
  <pageMargins left="0.75" right="0.75" top="1" bottom="1" header="0.5" footer="0.5"/>
  <pageSetup orientation="landscape" fitToHeight="0" fitToWidth="1"/>
  <headerFooter>
    <oddHeader/>
    <oddFooter>&amp;CVeteran Free Programs Finder by ET Labs (etlabs.app)</oddFooter>
    <evenHeader/>
    <evenFooter/>
    <firstHeader/>
    <firstFooter/>
  </headerFooter>
</worksheet>
</file>

<file path=xl/worksheets/sheet2.xml><?xml version="1.0" encoding="utf-8"?>
<worksheet xmlns="http://schemas.openxmlformats.org/spreadsheetml/2006/main">
  <sheetPr>
    <tabColor rgb="001F3864"/>
    <outlinePr summaryBelow="1" summaryRight="1"/>
    <pageSetUpPr/>
  </sheetPr>
  <dimension ref="A1:AQ20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6" customWidth="1" min="1" max="1"/>
    <col width="15" customWidth="1" min="2" max="2"/>
    <col width="22" customWidth="1" min="3" max="3"/>
    <col width="11" customWidth="1" min="4" max="4"/>
    <col width="44" customWidth="1" min="5" max="5"/>
    <col width="34" customWidth="1" min="6" max="6"/>
    <col width="11" customWidth="1" min="7" max="7"/>
    <col width="13" customWidth="1" min="8" max="8"/>
    <col width="8" customWidth="1" min="9" max="9"/>
    <col width="11" customWidth="1" min="10" max="10"/>
    <col width="11" customWidth="1" min="11" max="11"/>
    <col width="11" customWidth="1" min="12" max="12"/>
    <col width="11" customWidth="1" min="13" max="13"/>
    <col width="12" customWidth="1" min="14" max="14"/>
    <col width="11" customWidth="1" min="15" max="15"/>
    <col width="12" customWidth="1" min="16" max="16"/>
    <col width="11" customWidth="1" min="17" max="17"/>
    <col width="11" customWidth="1" min="18" max="18"/>
    <col width="9" customWidth="1" min="19" max="19"/>
    <col width="10" customWidth="1" min="20" max="20"/>
    <col width="10" customWidth="1" min="21" max="21"/>
    <col width="10" customWidth="1" min="22" max="22"/>
    <col width="10" customWidth="1" min="23" max="23"/>
    <col width="9" customWidth="1" min="24" max="24"/>
    <col width="10" customWidth="1" min="25" max="25"/>
    <col width="12" customWidth="1" min="26" max="26"/>
    <col width="26" customWidth="1" min="27" max="27"/>
    <col width="46" customWidth="1" min="28" max="28"/>
    <col width="24" customWidth="1" min="29" max="29"/>
    <col width="22" customWidth="1" min="30" max="30"/>
    <col width="20" customWidth="1" min="31" max="31"/>
    <col width="26" customWidth="1" min="32" max="32"/>
    <col width="18" customWidth="1" min="33" max="33"/>
    <col width="18" customWidth="1" min="34" max="34"/>
    <col width="20" customWidth="1" min="35" max="35"/>
    <col width="26" customWidth="1" min="36" max="36"/>
    <col width="48" customWidth="1" min="37" max="37"/>
    <col width="56" customWidth="1" min="38" max="38"/>
    <col width="24" customWidth="1" min="39" max="39"/>
    <col width="11" customWidth="1" min="40" max="40"/>
    <col width="13" customWidth="1" min="41" max="41"/>
    <col width="8" customWidth="1" min="42" max="42"/>
    <col width="40" customWidth="1" min="43" max="43"/>
  </cols>
  <sheetData>
    <row r="1" ht="48" customHeight="1">
      <c r="A1" s="27" t="inlineStr">
        <is>
          <t>Program</t>
        </is>
      </c>
      <c r="B1" s="27" t="inlineStr">
        <is>
          <t>Category</t>
        </is>
      </c>
      <c r="C1" s="27" t="inlineStr">
        <is>
          <t>All categories</t>
        </is>
      </c>
      <c r="D1" s="27" t="inlineStr">
        <is>
          <t>Value of achievement (1-5)</t>
        </is>
      </c>
      <c r="E1" s="27" t="inlineStr">
        <is>
          <t>Value reason</t>
        </is>
      </c>
      <c r="F1" s="27" t="inlineStr">
        <is>
          <t>Job titles it supports</t>
        </is>
      </c>
      <c r="G1" s="27" t="inlineStr">
        <is>
          <t>Status</t>
        </is>
      </c>
      <c r="H1" s="27" t="inlineStr">
        <is>
          <t>Next deadline</t>
        </is>
      </c>
      <c r="I1" s="27" t="inlineStr">
        <is>
          <t>Days left</t>
        </is>
      </c>
      <c r="J1" s="28" t="inlineStr">
        <is>
          <t>Requires GI Bill entitlement</t>
        </is>
      </c>
      <c r="K1" s="28" t="inlineStr">
        <is>
          <t>Works with VR&amp;E (Ch. 31)</t>
        </is>
      </c>
      <c r="L1" s="28" t="inlineStr">
        <is>
          <t>VET TEC / VET TEC 2.0</t>
        </is>
      </c>
      <c r="M1" s="28" t="inlineStr">
        <is>
          <t>Free / no benefit needed</t>
        </is>
      </c>
      <c r="N1" s="28" t="inlineStr">
        <is>
          <t>Active duty / transitioning</t>
        </is>
      </c>
      <c r="O1" s="28" t="inlineStr">
        <is>
          <t>Veteran (any era)</t>
        </is>
      </c>
      <c r="P1" s="28" t="inlineStr">
        <is>
          <t>Spouse / family / caregiver</t>
        </is>
      </c>
      <c r="Q1" s="28" t="inlineStr">
        <is>
          <t>Post-9/11 service required</t>
        </is>
      </c>
      <c r="R1" s="28" t="inlineStr">
        <is>
          <t>Disability rating required</t>
        </is>
      </c>
      <c r="S1" s="28" t="inlineStr">
        <is>
          <t>Women only</t>
        </is>
      </c>
      <c r="T1" s="28" t="inlineStr">
        <is>
          <t>State residency</t>
        </is>
      </c>
      <c r="U1" s="28" t="inlineStr">
        <is>
          <t>Degree required</t>
        </is>
      </c>
      <c r="V1" s="28" t="inlineStr">
        <is>
          <t>Must own a business</t>
        </is>
      </c>
      <c r="W1" s="28" t="inlineStr">
        <is>
          <t>Format</t>
        </is>
      </c>
      <c r="X1" s="28" t="inlineStr">
        <is>
          <t>Cost</t>
        </is>
      </c>
      <c r="Y1" s="28" t="inlineStr">
        <is>
          <t>Has Check cells</t>
        </is>
      </c>
      <c r="Z1" s="27" t="inlineStr">
        <is>
          <t>Program type</t>
        </is>
      </c>
      <c r="AA1" s="27" t="inlineStr">
        <is>
          <t>Topic tags</t>
        </is>
      </c>
      <c r="AB1" s="27" t="inlineStr">
        <is>
          <t>What you get</t>
        </is>
      </c>
      <c r="AC1" s="27" t="inlineStr">
        <is>
          <t>Cost detail</t>
        </is>
      </c>
      <c r="AD1" s="27" t="inlineStr">
        <is>
          <t>Stipend / housing / travel</t>
        </is>
      </c>
      <c r="AE1" s="27" t="inlineStr">
        <is>
          <t>Format detail</t>
        </is>
      </c>
      <c r="AF1" s="27" t="inlineStr">
        <is>
          <t>Deadline detail</t>
        </is>
      </c>
      <c r="AG1" s="27" t="inlineStr">
        <is>
          <t>Next start</t>
        </is>
      </c>
      <c r="AH1" s="27" t="inlineStr">
        <is>
          <t>Duration</t>
        </is>
      </c>
      <c r="AI1" s="27" t="inlineStr">
        <is>
          <t>Location</t>
        </is>
      </c>
      <c r="AJ1" s="27" t="inlineStr">
        <is>
          <t>Organization</t>
        </is>
      </c>
      <c r="AK1" s="27" t="inlineStr">
        <is>
          <t>Eligibility (from source)</t>
        </is>
      </c>
      <c r="AL1" s="27" t="inlineStr">
        <is>
          <t>Notes &amp; verification</t>
        </is>
      </c>
      <c r="AM1" s="27" t="inlineStr">
        <is>
          <t>Contact</t>
        </is>
      </c>
      <c r="AN1" s="27" t="inlineStr">
        <is>
          <t>Verified status</t>
        </is>
      </c>
      <c r="AO1" s="27" t="inlineStr">
        <is>
          <t>Last verified</t>
        </is>
      </c>
      <c r="AP1" s="27" t="inlineStr">
        <is>
          <t>Link</t>
        </is>
      </c>
      <c r="AQ1" s="27" t="inlineStr">
        <is>
          <t>Full URL</t>
        </is>
      </c>
    </row>
    <row r="2" ht="60" customHeight="1">
      <c r="A2" s="29" t="inlineStr">
        <is>
          <t>SANS Cyber Academy (formerly VetSuccess)</t>
        </is>
      </c>
      <c r="B2" s="30" t="inlineStr">
        <is>
          <t>Cyber</t>
        </is>
      </c>
      <c r="C2" s="30" t="inlineStr">
        <is>
          <t>Cyber; Career services</t>
        </is>
      </c>
      <c r="D2" s="31" t="n">
        <v>5</v>
      </c>
      <c r="E2" s="30" t="inlineStr">
        <is>
          <t>Fully funded SANS training and GIAC certifications, among the most recognized in cybersecurity. (Currently closed.)</t>
        </is>
      </c>
      <c r="F2" s="30" t="inlineStr">
        <is>
          <t>Cybersecurity Analyst; Incident Responder; Penetration Tester</t>
        </is>
      </c>
      <c r="G2" s="32" t="inlineStr">
        <is>
          <t>Closed</t>
        </is>
      </c>
      <c r="H2" s="33" t="inlineStr">
        <is>
          <t>Unknown</t>
        </is>
      </c>
      <c r="I2" s="34">
        <f>IF(ISNUMBER(H2),H2-TODAY(),"")</f>
        <v/>
      </c>
      <c r="J2" s="32" t="inlineStr">
        <is>
          <t>No</t>
        </is>
      </c>
      <c r="K2" s="32" t="inlineStr">
        <is>
          <t>No</t>
        </is>
      </c>
      <c r="L2" s="32" t="inlineStr">
        <is>
          <t>No</t>
        </is>
      </c>
      <c r="M2" s="32" t="inlineStr">
        <is>
          <t>Yes</t>
        </is>
      </c>
      <c r="N2" s="32" t="inlineStr">
        <is>
          <t>Yes</t>
        </is>
      </c>
      <c r="O2" s="32" t="inlineStr">
        <is>
          <t>Yes</t>
        </is>
      </c>
      <c r="P2" s="32" t="inlineStr">
        <is>
          <t>Yes</t>
        </is>
      </c>
      <c r="Q2" s="32" t="inlineStr">
        <is>
          <t>No</t>
        </is>
      </c>
      <c r="R2" s="32" t="inlineStr">
        <is>
          <t>No</t>
        </is>
      </c>
      <c r="S2" s="32" t="inlineStr">
        <is>
          <t>No</t>
        </is>
      </c>
      <c r="T2" s="32" t="inlineStr">
        <is>
          <t>Any</t>
        </is>
      </c>
      <c r="U2" s="32" t="inlineStr">
        <is>
          <t>No</t>
        </is>
      </c>
      <c r="V2" s="32" t="inlineStr">
        <is>
          <t>No</t>
        </is>
      </c>
      <c r="W2" s="32" t="inlineStr">
        <is>
          <t>Online</t>
        </is>
      </c>
      <c r="X2" s="32" t="inlineStr">
        <is>
          <t>Free</t>
        </is>
      </c>
      <c r="Y2" s="32" t="inlineStr">
        <is>
          <t>No</t>
        </is>
      </c>
      <c r="Z2" s="30" t="inlineStr">
        <is>
          <t>Bootcamp</t>
        </is>
      </c>
      <c r="AA2" s="30" t="inlineStr">
        <is>
          <t>Cybersecurity, Career Transition</t>
        </is>
      </c>
      <c r="AB2" s="30" t="inlineStr">
        <is>
          <t>Fully funded SANS courses + GIAC (Global Information Assurance Certification) certifications (3 typical) + career support</t>
        </is>
      </c>
      <c r="AC2" s="30" t="inlineStr">
        <is>
          <t>Free (scholarship)</t>
        </is>
      </c>
      <c r="AD2" s="30" t="inlineStr">
        <is>
          <t>No</t>
        </is>
      </c>
      <c r="AE2" s="30" t="inlineStr">
        <is>
          <t>Online (intensive)</t>
        </is>
      </c>
      <c r="AF2" s="30" t="inlineStr">
        <is>
          <t>2027 windows: March (spring) and August (fall)</t>
        </is>
      </c>
      <c r="AG2" s="30" t="inlineStr">
        <is>
          <t>Per window</t>
        </is>
      </c>
      <c r="AH2" s="30" t="inlineStr">
        <is>
          <t>~9 months</t>
        </is>
      </c>
      <c r="AI2" s="30" t="inlineStr">
        <is>
          <t>Online</t>
        </is>
      </c>
      <c r="AJ2" s="30" t="inlineStr">
        <is>
          <t>SANS Institute</t>
        </is>
      </c>
      <c r="AK2" s="30" t="inlineStr">
        <is>
          <t>US citizens/permanent residents; no prior cyber work experience; aptitude assessment; veterans prioritized track historically</t>
        </is>
      </c>
      <c r="AL2" s="30" t="inlineStr">
        <is>
          <t>SANS page lists 2027 application windows March and August. | Verification: SANS page: 2027 windows March and August.</t>
        </is>
      </c>
      <c r="AM2" s="30" t="inlineStr">
        <is>
          <t>Unknown</t>
        </is>
      </c>
      <c r="AN2" s="32" t="inlineStr">
        <is>
          <t>Verified</t>
        </is>
      </c>
      <c r="AO2" s="32" t="inlineStr">
        <is>
          <t>Sep 30, 2026</t>
        </is>
      </c>
      <c r="AP2" s="35" t="inlineStr">
        <is>
          <t>Open</t>
        </is>
      </c>
      <c r="AQ2" s="30" t="inlineStr">
        <is>
          <t>https://www.sans.org/cyber-academy</t>
        </is>
      </c>
    </row>
    <row r="3" ht="60" customHeight="1">
      <c r="A3" s="36" t="inlineStr">
        <is>
          <t>CompTIA certification via VA programs (Military / Veteran)</t>
        </is>
      </c>
      <c r="B3" s="37" t="inlineStr">
        <is>
          <t>Cyber</t>
        </is>
      </c>
      <c r="C3" s="37" t="inlineStr">
        <is>
          <t>Cyber; IT/Software</t>
        </is>
      </c>
      <c r="D3" s="38" t="n">
        <v>5</v>
      </c>
      <c r="E3" s="37" t="inlineStr">
        <is>
          <t>CompTIA certifications (e.g., Security+) are proctored, industry-standard and widely required in IT and security jobs.</t>
        </is>
      </c>
      <c r="F3" s="37" t="inlineStr">
        <is>
          <t>Security Analyst; Systems Administrator; Network Administrator; Cloud Engineer</t>
        </is>
      </c>
      <c r="G3" s="39" t="inlineStr">
        <is>
          <t>Rolling</t>
        </is>
      </c>
      <c r="H3" s="40" t="n"/>
      <c r="I3" s="41">
        <f>IF(ISNUMBER(H3),H3-TODAY(),"")</f>
        <v/>
      </c>
      <c r="J3" s="39" t="inlineStr">
        <is>
          <t>Either</t>
        </is>
      </c>
      <c r="K3" s="39" t="inlineStr">
        <is>
          <t>Either</t>
        </is>
      </c>
      <c r="L3" s="39" t="inlineStr">
        <is>
          <t>Either</t>
        </is>
      </c>
      <c r="M3" s="39" t="inlineStr">
        <is>
          <t>Either</t>
        </is>
      </c>
      <c r="N3" s="39" t="inlineStr">
        <is>
          <t>Check</t>
        </is>
      </c>
      <c r="O3" s="39" t="inlineStr">
        <is>
          <t>Yes</t>
        </is>
      </c>
      <c r="P3" s="39" t="inlineStr">
        <is>
          <t>No</t>
        </is>
      </c>
      <c r="Q3" s="39" t="inlineStr">
        <is>
          <t>No</t>
        </is>
      </c>
      <c r="R3" s="39" t="inlineStr">
        <is>
          <t>No</t>
        </is>
      </c>
      <c r="S3" s="39" t="inlineStr">
        <is>
          <t>No</t>
        </is>
      </c>
      <c r="T3" s="39" t="inlineStr">
        <is>
          <t>Any</t>
        </is>
      </c>
      <c r="U3" s="39" t="inlineStr">
        <is>
          <t>No</t>
        </is>
      </c>
      <c r="V3" s="39" t="inlineStr">
        <is>
          <t>No</t>
        </is>
      </c>
      <c r="W3" s="39" t="inlineStr">
        <is>
          <t>Online</t>
        </is>
      </c>
      <c r="X3" s="39" t="inlineStr">
        <is>
          <t>Voucher</t>
        </is>
      </c>
      <c r="Y3" s="39" t="inlineStr">
        <is>
          <t>Yes</t>
        </is>
      </c>
      <c r="Z3" s="37" t="inlineStr">
        <is>
          <t>Cert</t>
        </is>
      </c>
      <c r="AA3" s="37" t="inlineStr">
        <is>
          <t>Information Technology</t>
        </is>
      </c>
      <c r="AB3" s="37" t="inlineStr">
        <is>
          <t>Military discounts and vouchers; CompTIA exams reimbursable via VA (Department of Veterans Affairs) licensing/certification benefit</t>
        </is>
      </c>
      <c r="AC3" s="37" t="inlineStr">
        <is>
          <t>Discounted; free through O2O, VET TEC, VR&amp;E</t>
        </is>
      </c>
      <c r="AD3" s="37" t="inlineStr">
        <is>
          <t>No</t>
        </is>
      </c>
      <c r="AE3" s="37" t="inlineStr">
        <is>
          <t>Online/testing center</t>
        </is>
      </c>
      <c r="AF3" s="37" t="inlineStr">
        <is>
          <t>Unknown</t>
        </is>
      </c>
      <c r="AG3" s="37" t="inlineStr">
        <is>
          <t>Rolling</t>
        </is>
      </c>
      <c r="AH3" s="37" t="inlineStr">
        <is>
          <t>Self-paced</t>
        </is>
      </c>
      <c r="AI3" s="37" t="inlineStr">
        <is>
          <t>Nationwide</t>
        </is>
      </c>
      <c r="AJ3" s="37" t="inlineStr">
        <is>
          <t>CompTIA</t>
        </is>
      </c>
      <c r="AK3" s="37" t="inlineStr">
        <is>
          <t>Veterans; some routes require VA (Department of Veterans Affairs) education benefits</t>
        </is>
      </c>
      <c r="AL3" s="37" t="inlineStr">
        <is>
          <t>Use O2O or VR&amp;E (Veteran Readiness and Employment) to get the voucher free. | Verification: Link live (HTTP 200); details from official page/search not fully re-confirmed.</t>
        </is>
      </c>
      <c r="AM3" s="37" t="inlineStr">
        <is>
          <t>Unknown</t>
        </is>
      </c>
      <c r="AN3" s="39" t="inlineStr">
        <is>
          <t>Partly</t>
        </is>
      </c>
      <c r="AO3" s="39" t="inlineStr">
        <is>
          <t>Sep 30, 2026</t>
        </is>
      </c>
      <c r="AP3" s="42" t="inlineStr">
        <is>
          <t>Open</t>
        </is>
      </c>
      <c r="AQ3" s="37" t="inlineStr">
        <is>
          <t>https://help.comptia.org/hc/en-us/articles/13437663042324-Are-CompTIA-Exams-Approved-for-VA-Education-and-Training-Benefits-or-GI-Bill-Funding</t>
        </is>
      </c>
    </row>
    <row r="4" ht="60" customHeight="1">
      <c r="A4" s="29" t="inlineStr">
        <is>
          <t>Georgia Tech OMSA (Online MS Analytics)</t>
        </is>
      </c>
      <c r="B4" s="30" t="inlineStr">
        <is>
          <t>Degree</t>
        </is>
      </c>
      <c r="C4" s="30" t="inlineStr">
        <is>
          <t>Degree; AI/ML; Data</t>
        </is>
      </c>
      <c r="D4" s="31" t="n">
        <v>5</v>
      </c>
      <c r="E4" s="30" t="inlineStr">
        <is>
          <t>Accredited graduate degree from a well-known university; highest formal recognition, multi-year commitment.</t>
        </is>
      </c>
      <c r="F4" s="30" t="inlineStr">
        <is>
          <t>Data Scientist; Data Analyst; Analytics Manager</t>
        </is>
      </c>
      <c r="G4" s="32" t="inlineStr">
        <is>
          <t>Open</t>
        </is>
      </c>
      <c r="H4" s="33" t="n">
        <v>46419</v>
      </c>
      <c r="I4" s="34">
        <f>IF(ISNUMBER(H4),H4-TODAY(),"")</f>
        <v/>
      </c>
      <c r="J4" s="32" t="inlineStr">
        <is>
          <t>Either</t>
        </is>
      </c>
      <c r="K4" s="32" t="inlineStr">
        <is>
          <t>Either</t>
        </is>
      </c>
      <c r="L4" s="32" t="inlineStr">
        <is>
          <t>No</t>
        </is>
      </c>
      <c r="M4" s="32" t="inlineStr">
        <is>
          <t>No</t>
        </is>
      </c>
      <c r="N4" s="32" t="inlineStr">
        <is>
          <t>Yes</t>
        </is>
      </c>
      <c r="O4" s="32" t="inlineStr">
        <is>
          <t>Yes</t>
        </is>
      </c>
      <c r="P4" s="32" t="inlineStr">
        <is>
          <t>Yes</t>
        </is>
      </c>
      <c r="Q4" s="32" t="inlineStr">
        <is>
          <t>No</t>
        </is>
      </c>
      <c r="R4" s="32" t="inlineStr">
        <is>
          <t>No</t>
        </is>
      </c>
      <c r="S4" s="32" t="inlineStr">
        <is>
          <t>No</t>
        </is>
      </c>
      <c r="T4" s="32" t="inlineStr">
        <is>
          <t>Any</t>
        </is>
      </c>
      <c r="U4" s="32" t="inlineStr">
        <is>
          <t>Yes</t>
        </is>
      </c>
      <c r="V4" s="32" t="inlineStr">
        <is>
          <t>No</t>
        </is>
      </c>
      <c r="W4" s="32" t="inlineStr">
        <is>
          <t>Online</t>
        </is>
      </c>
      <c r="X4" s="32" t="inlineStr">
        <is>
          <t>Paid</t>
        </is>
      </c>
      <c r="Y4" s="32" t="inlineStr">
        <is>
          <t>No</t>
        </is>
      </c>
      <c r="Z4" s="30" t="inlineStr">
        <is>
          <t>Degree</t>
        </is>
      </c>
      <c r="AA4" s="30" t="inlineStr">
        <is>
          <t>Artificial Intelligence, Data</t>
        </is>
      </c>
      <c r="AB4" s="30" t="inlineStr">
        <is>
          <t>Online MS Analytics (computational data/ML tracks)</t>
        </is>
      </c>
      <c r="AC4" s="30" t="inlineStr">
        <is>
          <t>$11,880 total tuition (Georgia residents) / $12,348 (other U.S.); $0 via VR&amp;E (Veteran Readiness and Employment)</t>
        </is>
      </c>
      <c r="AD4" s="30" t="inlineStr">
        <is>
          <t>VR&amp;E subsistence</t>
        </is>
      </c>
      <c r="AE4" s="30" t="inlineStr">
        <is>
          <t>Online</t>
        </is>
      </c>
      <c r="AF4" s="30" t="inlineStr">
        <is>
          <t>Fall 2027: priority Feb 1, 2027; final Mar 15, 2027</t>
        </is>
      </c>
      <c r="AG4" s="30" t="inlineStr">
        <is>
          <t>Fall 2027 (Aug)</t>
        </is>
      </c>
      <c r="AH4" s="30" t="inlineStr">
        <is>
          <t>2 to 3 years</t>
        </is>
      </c>
      <c r="AI4" s="30" t="inlineStr">
        <is>
          <t>Online</t>
        </is>
      </c>
      <c r="AJ4" s="30" t="inlineStr">
        <is>
          <t>Georgia Institute of Technology</t>
        </is>
      </c>
      <c r="AK4" s="30" t="inlineStr">
        <is>
          <t>Bachelor's degree</t>
        </is>
      </c>
      <c r="AL4" s="30" t="inlineStr">
        <is>
          <t>Next info session Nov 4, 2026 (per GT PE page). | Verification: GT PE page: Fall 2027 deadlines Feb 1 / Mar 15, 2027.</t>
        </is>
      </c>
      <c r="AM4" s="30" t="inlineStr">
        <is>
          <t>Unknown</t>
        </is>
      </c>
      <c r="AN4" s="32" t="inlineStr">
        <is>
          <t>Verified</t>
        </is>
      </c>
      <c r="AO4" s="32" t="inlineStr">
        <is>
          <t>Sep 30, 2026</t>
        </is>
      </c>
      <c r="AP4" s="35" t="inlineStr">
        <is>
          <t>Open</t>
        </is>
      </c>
      <c r="AQ4" s="30" t="inlineStr">
        <is>
          <t>https://pe.gatech.edu/degrees/analytics</t>
        </is>
      </c>
    </row>
    <row r="5" ht="60" customHeight="1">
      <c r="A5" s="36" t="inlineStr">
        <is>
          <t>Georgia Tech OMSCS (Online MS Computer Science, ML specialization)</t>
        </is>
      </c>
      <c r="B5" s="37" t="inlineStr">
        <is>
          <t>Degree</t>
        </is>
      </c>
      <c r="C5" s="37" t="inlineStr">
        <is>
          <t>Degree; AI/ML; IT/Software</t>
        </is>
      </c>
      <c r="D5" s="38" t="n">
        <v>5</v>
      </c>
      <c r="E5" s="37" t="inlineStr">
        <is>
          <t>Accredited graduate degree from a well-known university; highest formal recognition, multi-year commitment.</t>
        </is>
      </c>
      <c r="F5" s="37" t="inlineStr">
        <is>
          <t>Software Engineer; Machine Learning Engineer; AI Engineer</t>
        </is>
      </c>
      <c r="G5" s="39" t="inlineStr">
        <is>
          <t>Unknown</t>
        </is>
      </c>
      <c r="H5" s="40" t="n">
        <v>46447</v>
      </c>
      <c r="I5" s="41">
        <f>IF(ISNUMBER(H5),H5-TODAY(),"")</f>
        <v/>
      </c>
      <c r="J5" s="39" t="inlineStr">
        <is>
          <t>Either</t>
        </is>
      </c>
      <c r="K5" s="39" t="inlineStr">
        <is>
          <t>Either</t>
        </is>
      </c>
      <c r="L5" s="39" t="inlineStr">
        <is>
          <t>No</t>
        </is>
      </c>
      <c r="M5" s="39" t="inlineStr">
        <is>
          <t>No</t>
        </is>
      </c>
      <c r="N5" s="39" t="inlineStr">
        <is>
          <t>Yes</t>
        </is>
      </c>
      <c r="O5" s="39" t="inlineStr">
        <is>
          <t>Yes</t>
        </is>
      </c>
      <c r="P5" s="39" t="inlineStr">
        <is>
          <t>Yes</t>
        </is>
      </c>
      <c r="Q5" s="39" t="inlineStr">
        <is>
          <t>No</t>
        </is>
      </c>
      <c r="R5" s="39" t="inlineStr">
        <is>
          <t>No</t>
        </is>
      </c>
      <c r="S5" s="39" t="inlineStr">
        <is>
          <t>No</t>
        </is>
      </c>
      <c r="T5" s="39" t="inlineStr">
        <is>
          <t>Any</t>
        </is>
      </c>
      <c r="U5" s="39" t="inlineStr">
        <is>
          <t>Yes</t>
        </is>
      </c>
      <c r="V5" s="39" t="inlineStr">
        <is>
          <t>No</t>
        </is>
      </c>
      <c r="W5" s="39" t="inlineStr">
        <is>
          <t>Online</t>
        </is>
      </c>
      <c r="X5" s="39" t="inlineStr">
        <is>
          <t>Paid</t>
        </is>
      </c>
      <c r="Y5" s="39" t="inlineStr">
        <is>
          <t>No</t>
        </is>
      </c>
      <c r="Z5" s="37" t="inlineStr">
        <is>
          <t>Degree</t>
        </is>
      </c>
      <c r="AA5" s="37" t="inlineStr">
        <is>
          <t>Artificial Intelligence, Software Development</t>
        </is>
      </c>
      <c r="AB5" s="37" t="inlineStr">
        <is>
          <t>Online MS CS with Machine Learning / AI (Artificial Intelligence) specializations</t>
        </is>
      </c>
      <c r="AC5" s="37" t="inlineStr">
        <is>
          <t>~$7,000 total tuition; $0 if VR&amp;E or scholarship pays</t>
        </is>
      </c>
      <c r="AD5" s="37" t="inlineStr">
        <is>
          <t>VR&amp;E subsistence if approved</t>
        </is>
      </c>
      <c r="AE5" s="37" t="inlineStr">
        <is>
          <t>Online part-time</t>
        </is>
      </c>
      <c r="AF5" s="37" t="inlineStr">
        <is>
          <t>Fall 2027: Mar 1, 2027 (Spring 2027 deadline Aug 15, 2026 passed)</t>
        </is>
      </c>
      <c r="AG5" s="37" t="inlineStr">
        <is>
          <t>Fall 2027 (Aug)</t>
        </is>
      </c>
      <c r="AH5" s="37" t="inlineStr">
        <is>
          <t>2 to 3 years part-time</t>
        </is>
      </c>
      <c r="AI5" s="37" t="inlineStr">
        <is>
          <t>Online</t>
        </is>
      </c>
      <c r="AJ5" s="37" t="inlineStr">
        <is>
          <t>Georgia Institute of Technology</t>
        </is>
      </c>
      <c r="AK5" s="37" t="inlineStr">
        <is>
          <t>Bachelor's degree; strong math/programming recommended</t>
        </is>
      </c>
      <c r="AL5" s="37" t="inlineStr">
        <is>
          <t>Per OMSCS (Online Master of Science in Computer Science) deadlines page via search; 11:59 PM ET. | Verification: OMSCS deadlines page (via search): Mar 1 Fall, Aug 15 Spring.</t>
        </is>
      </c>
      <c r="AM5" s="37" t="inlineStr">
        <is>
          <t>Unknown</t>
        </is>
      </c>
      <c r="AN5" s="39" t="inlineStr">
        <is>
          <t>Partly</t>
        </is>
      </c>
      <c r="AO5" s="39" t="inlineStr">
        <is>
          <t>Sep 30, 2026</t>
        </is>
      </c>
      <c r="AP5" s="42" t="inlineStr">
        <is>
          <t>Open</t>
        </is>
      </c>
      <c r="AQ5" s="37" t="inlineStr">
        <is>
          <t>https://omscs.gatech.edu/deadlines-decisions-requirements-and-guidelines</t>
        </is>
      </c>
    </row>
    <row r="6" ht="60" customHeight="1">
      <c r="A6" s="29" t="inlineStr">
        <is>
          <t>UIUC Online MCS / MCS-DS (Coursera)</t>
        </is>
      </c>
      <c r="B6" s="30" t="inlineStr">
        <is>
          <t>Degree</t>
        </is>
      </c>
      <c r="C6" s="30" t="inlineStr">
        <is>
          <t>Degree; AI/ML; Data; IT/Software</t>
        </is>
      </c>
      <c r="D6" s="31" t="n">
        <v>5</v>
      </c>
      <c r="E6" s="30" t="inlineStr">
        <is>
          <t>Accredited graduate degree from a well-known university; highest formal recognition, multi-year commitment.</t>
        </is>
      </c>
      <c r="F6" s="30" t="inlineStr">
        <is>
          <t>Software Engineer; Data Scientist; Machine Learning Engineer</t>
        </is>
      </c>
      <c r="G6" s="32" t="inlineStr">
        <is>
          <t>Unknown</t>
        </is>
      </c>
      <c r="H6" s="33" t="inlineStr">
        <is>
          <t>Unknown</t>
        </is>
      </c>
      <c r="I6" s="34">
        <f>IF(ISNUMBER(H6),H6-TODAY(),"")</f>
        <v/>
      </c>
      <c r="J6" s="32" t="inlineStr">
        <is>
          <t>Either</t>
        </is>
      </c>
      <c r="K6" s="32" t="inlineStr">
        <is>
          <t>Either</t>
        </is>
      </c>
      <c r="L6" s="32" t="inlineStr">
        <is>
          <t>No</t>
        </is>
      </c>
      <c r="M6" s="32" t="inlineStr">
        <is>
          <t>No</t>
        </is>
      </c>
      <c r="N6" s="32" t="inlineStr">
        <is>
          <t>Yes</t>
        </is>
      </c>
      <c r="O6" s="32" t="inlineStr">
        <is>
          <t>Yes</t>
        </is>
      </c>
      <c r="P6" s="32" t="inlineStr">
        <is>
          <t>Yes</t>
        </is>
      </c>
      <c r="Q6" s="32" t="inlineStr">
        <is>
          <t>No</t>
        </is>
      </c>
      <c r="R6" s="32" t="inlineStr">
        <is>
          <t>No</t>
        </is>
      </c>
      <c r="S6" s="32" t="inlineStr">
        <is>
          <t>No</t>
        </is>
      </c>
      <c r="T6" s="32" t="inlineStr">
        <is>
          <t>Any</t>
        </is>
      </c>
      <c r="U6" s="32" t="inlineStr">
        <is>
          <t>Yes</t>
        </is>
      </c>
      <c r="V6" s="32" t="inlineStr">
        <is>
          <t>No</t>
        </is>
      </c>
      <c r="W6" s="32" t="inlineStr">
        <is>
          <t>Online</t>
        </is>
      </c>
      <c r="X6" s="32" t="inlineStr">
        <is>
          <t>Paid</t>
        </is>
      </c>
      <c r="Y6" s="32" t="inlineStr">
        <is>
          <t>No</t>
        </is>
      </c>
      <c r="Z6" s="30" t="inlineStr">
        <is>
          <t>Degree</t>
        </is>
      </c>
      <c r="AA6" s="30" t="inlineStr">
        <is>
          <t>Artificial Intelligence, Data, Software Development</t>
        </is>
      </c>
      <c r="AB6" s="30" t="inlineStr">
        <is>
          <t>Online MCS with data science/AI tracks</t>
        </is>
      </c>
      <c r="AC6" s="30" t="inlineStr">
        <is>
          <t>~$22,000+; $0 via VR&amp;E</t>
        </is>
      </c>
      <c r="AD6" s="30" t="inlineStr">
        <is>
          <t>VR&amp;E subsistence</t>
        </is>
      </c>
      <c r="AE6" s="30" t="inlineStr">
        <is>
          <t>Online</t>
        </is>
      </c>
      <c r="AF6" s="30" t="inlineStr">
        <is>
          <t>Unknown</t>
        </is>
      </c>
      <c r="AG6" s="30" t="inlineStr">
        <is>
          <t>Fall/spring</t>
        </is>
      </c>
      <c r="AH6" s="30" t="inlineStr">
        <is>
          <t>1 to 5 years</t>
        </is>
      </c>
      <c r="AI6" s="30" t="inlineStr">
        <is>
          <t>Online</t>
        </is>
      </c>
      <c r="AJ6" s="30" t="inlineStr">
        <is>
          <t>University of Illinois Urbana-Champaign</t>
        </is>
      </c>
      <c r="AK6" s="30" t="inlineStr">
        <is>
          <t>Bachelor's + CS prereqs</t>
        </is>
      </c>
      <c r="AL6" s="30" t="inlineStr">
        <is>
          <t>Verification: Link live (HTTP 200); details from official page/search not fully re-confirmed.</t>
        </is>
      </c>
      <c r="AM6" s="30" t="inlineStr">
        <is>
          <t>Unknown</t>
        </is>
      </c>
      <c r="AN6" s="32" t="inlineStr">
        <is>
          <t>Partly</t>
        </is>
      </c>
      <c r="AO6" s="32" t="inlineStr">
        <is>
          <t>Sep 30, 2026</t>
        </is>
      </c>
      <c r="AP6" s="35" t="inlineStr">
        <is>
          <t>Open</t>
        </is>
      </c>
      <c r="AQ6" s="30" t="inlineStr">
        <is>
          <t>https://siebelschool.illinois.edu/academics/graduate/professional-mcs</t>
        </is>
      </c>
    </row>
    <row r="7" ht="60" customHeight="1">
      <c r="A7" s="36" t="inlineStr">
        <is>
          <t>UT Austin Online MS Data Science / MS CS</t>
        </is>
      </c>
      <c r="B7" s="37" t="inlineStr">
        <is>
          <t>Degree</t>
        </is>
      </c>
      <c r="C7" s="37" t="inlineStr">
        <is>
          <t>Degree; Data</t>
        </is>
      </c>
      <c r="D7" s="38" t="n">
        <v>5</v>
      </c>
      <c r="E7" s="37" t="inlineStr">
        <is>
          <t>Accredited graduate degree from a well-known university; highest formal recognition, multi-year commitment.</t>
        </is>
      </c>
      <c r="F7" s="37" t="inlineStr">
        <is>
          <t>Data Scientist; Software Engineer</t>
        </is>
      </c>
      <c r="G7" s="39" t="inlineStr">
        <is>
          <t>Unknown</t>
        </is>
      </c>
      <c r="H7" s="40" t="n">
        <v>46461</v>
      </c>
      <c r="I7" s="41">
        <f>IF(ISNUMBER(H7),H7-TODAY(),"")</f>
        <v/>
      </c>
      <c r="J7" s="39" t="inlineStr">
        <is>
          <t>Either</t>
        </is>
      </c>
      <c r="K7" s="39" t="inlineStr">
        <is>
          <t>Either</t>
        </is>
      </c>
      <c r="L7" s="39" t="inlineStr">
        <is>
          <t>No</t>
        </is>
      </c>
      <c r="M7" s="39" t="inlineStr">
        <is>
          <t>No</t>
        </is>
      </c>
      <c r="N7" s="39" t="inlineStr">
        <is>
          <t>Yes</t>
        </is>
      </c>
      <c r="O7" s="39" t="inlineStr">
        <is>
          <t>Yes</t>
        </is>
      </c>
      <c r="P7" s="39" t="inlineStr">
        <is>
          <t>Yes</t>
        </is>
      </c>
      <c r="Q7" s="39" t="inlineStr">
        <is>
          <t>No</t>
        </is>
      </c>
      <c r="R7" s="39" t="inlineStr">
        <is>
          <t>No</t>
        </is>
      </c>
      <c r="S7" s="39" t="inlineStr">
        <is>
          <t>No</t>
        </is>
      </c>
      <c r="T7" s="39" t="inlineStr">
        <is>
          <t>Any</t>
        </is>
      </c>
      <c r="U7" s="39" t="inlineStr">
        <is>
          <t>Yes</t>
        </is>
      </c>
      <c r="V7" s="39" t="inlineStr">
        <is>
          <t>No</t>
        </is>
      </c>
      <c r="W7" s="39" t="inlineStr">
        <is>
          <t>Online</t>
        </is>
      </c>
      <c r="X7" s="39" t="inlineStr">
        <is>
          <t>Paid</t>
        </is>
      </c>
      <c r="Y7" s="39" t="inlineStr">
        <is>
          <t>No</t>
        </is>
      </c>
      <c r="Z7" s="37" t="inlineStr">
        <is>
          <t>Degree</t>
        </is>
      </c>
      <c r="AA7" s="37" t="inlineStr">
        <is>
          <t>Data</t>
        </is>
      </c>
      <c r="AB7" s="37" t="inlineStr">
        <is>
          <t>Online MSDS or MSCS</t>
        </is>
      </c>
      <c r="AC7" s="37" t="inlineStr">
        <is>
          <t>~$10,000 total; $0 via VR&amp;E</t>
        </is>
      </c>
      <c r="AD7" s="37" t="inlineStr">
        <is>
          <t>VR&amp;E subsistence</t>
        </is>
      </c>
      <c r="AE7" s="37" t="inlineStr">
        <is>
          <t>Online</t>
        </is>
      </c>
      <c r="AF7" s="37" t="inlineStr">
        <is>
          <t>Fall 2027: priority Mar 15, 2027, final Apr 15, 2027</t>
        </is>
      </c>
      <c r="AG7" s="37" t="inlineStr">
        <is>
          <t>Fall/spring</t>
        </is>
      </c>
      <c r="AH7" s="37" t="inlineStr">
        <is>
          <t>1.5 to 3 years</t>
        </is>
      </c>
      <c r="AI7" s="37" t="inlineStr">
        <is>
          <t>Online</t>
        </is>
      </c>
      <c r="AJ7" s="37" t="inlineStr">
        <is>
          <t>University of Texas at Austin</t>
        </is>
      </c>
      <c r="AK7" s="37" t="inlineStr">
        <is>
          <t>Bachelor's + prereqs</t>
        </is>
      </c>
      <c r="AL7" s="37" t="inlineStr">
        <is>
          <t>Verification: Link live (HTTP 200); details from official page/search not fully re-confirmed.</t>
        </is>
      </c>
      <c r="AM7" s="37" t="inlineStr">
        <is>
          <t>Unknown</t>
        </is>
      </c>
      <c r="AN7" s="39" t="inlineStr">
        <is>
          <t>Partly</t>
        </is>
      </c>
      <c r="AO7" s="39" t="inlineStr">
        <is>
          <t>Sep 30, 2026</t>
        </is>
      </c>
      <c r="AP7" s="42" t="inlineStr">
        <is>
          <t>Open</t>
        </is>
      </c>
      <c r="AQ7" s="37" t="inlineStr">
        <is>
          <t>https://cdso.utexas.edu/msds</t>
        </is>
      </c>
    </row>
    <row r="8" ht="60" customHeight="1">
      <c r="A8" s="29" t="inlineStr">
        <is>
          <t>UT Austin Online MS in Artificial Intelligence (MSAI)</t>
        </is>
      </c>
      <c r="B8" s="30" t="inlineStr">
        <is>
          <t>Degree</t>
        </is>
      </c>
      <c r="C8" s="30" t="inlineStr">
        <is>
          <t>Degree; AI/ML</t>
        </is>
      </c>
      <c r="D8" s="31" t="n">
        <v>5</v>
      </c>
      <c r="E8" s="30" t="inlineStr">
        <is>
          <t>Accredited graduate degree from a well-known university; highest formal recognition, multi-year commitment.</t>
        </is>
      </c>
      <c r="F8" s="30" t="inlineStr">
        <is>
          <t>AI Engineer; Machine Learning Engineer; AI Research Engineer</t>
        </is>
      </c>
      <c r="G8" s="32" t="inlineStr">
        <is>
          <t>Opens Soon</t>
        </is>
      </c>
      <c r="H8" s="33" t="n">
        <v>46461</v>
      </c>
      <c r="I8" s="34">
        <f>IF(ISNUMBER(H8),H8-TODAY(),"")</f>
        <v/>
      </c>
      <c r="J8" s="32" t="inlineStr">
        <is>
          <t>Either</t>
        </is>
      </c>
      <c r="K8" s="32" t="inlineStr">
        <is>
          <t>Either</t>
        </is>
      </c>
      <c r="L8" s="32" t="inlineStr">
        <is>
          <t>No</t>
        </is>
      </c>
      <c r="M8" s="32" t="inlineStr">
        <is>
          <t>No</t>
        </is>
      </c>
      <c r="N8" s="32" t="inlineStr">
        <is>
          <t>Yes</t>
        </is>
      </c>
      <c r="O8" s="32" t="inlineStr">
        <is>
          <t>Yes</t>
        </is>
      </c>
      <c r="P8" s="32" t="inlineStr">
        <is>
          <t>Yes</t>
        </is>
      </c>
      <c r="Q8" s="32" t="inlineStr">
        <is>
          <t>No</t>
        </is>
      </c>
      <c r="R8" s="32" t="inlineStr">
        <is>
          <t>No</t>
        </is>
      </c>
      <c r="S8" s="32" t="inlineStr">
        <is>
          <t>No</t>
        </is>
      </c>
      <c r="T8" s="32" t="inlineStr">
        <is>
          <t>Any</t>
        </is>
      </c>
      <c r="U8" s="32" t="inlineStr">
        <is>
          <t>Yes</t>
        </is>
      </c>
      <c r="V8" s="32" t="inlineStr">
        <is>
          <t>No</t>
        </is>
      </c>
      <c r="W8" s="32" t="inlineStr">
        <is>
          <t>Online</t>
        </is>
      </c>
      <c r="X8" s="32" t="inlineStr">
        <is>
          <t>Paid</t>
        </is>
      </c>
      <c r="Y8" s="32" t="inlineStr">
        <is>
          <t>No</t>
        </is>
      </c>
      <c r="Z8" s="30" t="inlineStr">
        <is>
          <t>Degree</t>
        </is>
      </c>
      <c r="AA8" s="30" t="inlineStr">
        <is>
          <t>Artificial Intelligence</t>
        </is>
      </c>
      <c r="AB8" s="30" t="inlineStr">
        <is>
          <t>Online MS in AI (Artificial Intelligence)</t>
        </is>
      </c>
      <c r="AC8" s="30" t="inlineStr">
        <is>
          <t>~$10,000 total; $0 via VR&amp;E</t>
        </is>
      </c>
      <c r="AD8" s="30" t="inlineStr">
        <is>
          <t>VR&amp;E subsistence</t>
        </is>
      </c>
      <c r="AE8" s="30" t="inlineStr">
        <is>
          <t>Online</t>
        </is>
      </c>
      <c r="AF8" s="30" t="inlineStr">
        <is>
          <t>Fall 2027: opens Dec 15, priority Mar 15, 2027, final Apr 15, 2027 (Spring cycle: Jun 1 to Sep 1)</t>
        </is>
      </c>
      <c r="AG8" s="30" t="inlineStr">
        <is>
          <t>Spring 2027 or Fall 2027</t>
        </is>
      </c>
      <c r="AH8" s="30" t="inlineStr">
        <is>
          <t>~1.5 to 3 years</t>
        </is>
      </c>
      <c r="AI8" s="30" t="inlineStr">
        <is>
          <t>Online</t>
        </is>
      </c>
      <c r="AJ8" s="30" t="inlineStr">
        <is>
          <t>University of Texas at Austin</t>
        </is>
      </c>
      <c r="AK8" s="30" t="inlineStr">
        <is>
          <t>Bachelor's degree + math/programming prep</t>
        </is>
      </c>
      <c r="AL8" s="30" t="inlineStr">
        <is>
          <t>Deadlines from UT CDSO page (Sep 30, 2026). | Verification: UT CDSO page: application windows.</t>
        </is>
      </c>
      <c r="AM8" s="30" t="inlineStr">
        <is>
          <t>Unknown</t>
        </is>
      </c>
      <c r="AN8" s="32" t="inlineStr">
        <is>
          <t>Verified</t>
        </is>
      </c>
      <c r="AO8" s="32" t="inlineStr">
        <is>
          <t>Sep 30, 2026</t>
        </is>
      </c>
      <c r="AP8" s="35" t="inlineStr">
        <is>
          <t>Open</t>
        </is>
      </c>
      <c r="AQ8" s="30" t="inlineStr">
        <is>
          <t>https://cdso.utexas.edu/msai</t>
        </is>
      </c>
    </row>
    <row r="9" ht="60" customHeight="1">
      <c r="A9" s="36" t="inlineStr">
        <is>
          <t>CyberSkills2Work: AI Adoption Specialist Pathway (Florida International University)</t>
        </is>
      </c>
      <c r="B9" s="37" t="inlineStr">
        <is>
          <t>AI/ML</t>
        </is>
      </c>
      <c r="C9" s="37" t="inlineStr">
        <is>
          <t>AI/ML; Cyber; Career services</t>
        </is>
      </c>
      <c r="D9" s="38" t="n">
        <v>4</v>
      </c>
      <c r="E9" s="37" t="inlineStr">
        <is>
          <t>Cohort training that includes certification exam vouchers, coaching and an employer network.</t>
        </is>
      </c>
      <c r="F9" s="37" t="inlineStr">
        <is>
          <t>AI Adoption Specialist; AI Product Manager; AI Program Manager</t>
        </is>
      </c>
      <c r="G9" s="39" t="inlineStr">
        <is>
          <t>Open</t>
        </is>
      </c>
      <c r="H9" s="40" t="n">
        <v>46409</v>
      </c>
      <c r="I9" s="41">
        <f>IF(ISNUMBER(H9),H9-TODAY(),"")</f>
        <v/>
      </c>
      <c r="J9" s="39" t="inlineStr">
        <is>
          <t>No</t>
        </is>
      </c>
      <c r="K9" s="39" t="inlineStr">
        <is>
          <t>No</t>
        </is>
      </c>
      <c r="L9" s="39" t="inlineStr">
        <is>
          <t>No</t>
        </is>
      </c>
      <c r="M9" s="39" t="inlineStr">
        <is>
          <t>Yes</t>
        </is>
      </c>
      <c r="N9" s="39" t="inlineStr">
        <is>
          <t>Yes</t>
        </is>
      </c>
      <c r="O9" s="39" t="inlineStr">
        <is>
          <t>Yes</t>
        </is>
      </c>
      <c r="P9" s="39" t="inlineStr">
        <is>
          <t>No</t>
        </is>
      </c>
      <c r="Q9" s="39" t="inlineStr">
        <is>
          <t>No</t>
        </is>
      </c>
      <c r="R9" s="39" t="inlineStr">
        <is>
          <t>No</t>
        </is>
      </c>
      <c r="S9" s="39" t="inlineStr">
        <is>
          <t>No</t>
        </is>
      </c>
      <c r="T9" s="39" t="inlineStr">
        <is>
          <t>Any</t>
        </is>
      </c>
      <c r="U9" s="39" t="inlineStr">
        <is>
          <t>No</t>
        </is>
      </c>
      <c r="V9" s="39" t="inlineStr">
        <is>
          <t>No</t>
        </is>
      </c>
      <c r="W9" s="39" t="inlineStr">
        <is>
          <t>Hybrid</t>
        </is>
      </c>
      <c r="X9" s="39" t="inlineStr">
        <is>
          <t>Voucher</t>
        </is>
      </c>
      <c r="Y9" s="39" t="inlineStr">
        <is>
          <t>No</t>
        </is>
      </c>
      <c r="Z9" s="37" t="inlineStr">
        <is>
          <t>Bootcamp</t>
        </is>
      </c>
      <c r="AA9" s="37" t="inlineStr">
        <is>
          <t>Artificial Intelligence, Cybersecurity, Career Transition</t>
        </is>
      </c>
      <c r="AB9" s="37" t="inlineStr">
        <is>
          <t>AI (Artificial Intelligence) Adoption Specialist Pathway training + cert vouchers + career coaching + employer network</t>
        </is>
      </c>
      <c r="AC9" s="37" t="inlineStr">
        <is>
          <t>Free to eligible participants</t>
        </is>
      </c>
      <c r="AD9" s="37" t="inlineStr">
        <is>
          <t>No stipend</t>
        </is>
      </c>
      <c r="AE9" s="37" t="inlineStr">
        <is>
          <t>Varies (online/hybrid per institution)</t>
        </is>
      </c>
      <c r="AF9" s="37" t="inlineStr">
        <is>
          <t>Jan 22, 2027</t>
        </is>
      </c>
      <c r="AG9" s="37" t="inlineStr">
        <is>
          <t>Feb 8, 2027</t>
        </is>
      </c>
      <c r="AH9" s="37" t="inlineStr">
        <is>
          <t>Varies (typically several months part-time)</t>
        </is>
      </c>
      <c r="AI9" s="37" t="inlineStr">
        <is>
          <t>Online/varies</t>
        </is>
      </c>
      <c r="AJ9" s="37" t="inlineStr">
        <is>
          <t>Florida International University / CyberSkills2Work (NSA NCAE-C, DoW CIO funded)</t>
        </is>
      </c>
      <c r="AK9" s="37" t="inlineStr">
        <is>
          <t>Veterans, transitioning military, first responders, gov employees; 18+; HS diploma min; US-based; competitive selection</t>
        </is>
      </c>
      <c r="AL9"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9" s="37" t="inlineStr">
        <is>
          <t>cyberskills2work.org/contact-us</t>
        </is>
      </c>
      <c r="AN9" s="39" t="inlineStr">
        <is>
          <t>Verified</t>
        </is>
      </c>
      <c r="AO9" s="39" t="inlineStr">
        <is>
          <t>Sep 30, 2026</t>
        </is>
      </c>
      <c r="AP9" s="42" t="inlineStr">
        <is>
          <t>Open</t>
        </is>
      </c>
      <c r="AQ9" s="37" t="inlineStr">
        <is>
          <t>https://cyberskills2work.org/training-programs/</t>
        </is>
      </c>
    </row>
    <row r="10" ht="60" customHeight="1">
      <c r="A10" s="29" t="inlineStr">
        <is>
          <t>CyberSkills2Work: AI Innovation Leader Pathway (Dakota State University)</t>
        </is>
      </c>
      <c r="B10" s="30" t="inlineStr">
        <is>
          <t>AI/ML</t>
        </is>
      </c>
      <c r="C10" s="30" t="inlineStr">
        <is>
          <t>AI/ML; Cyber; Career services</t>
        </is>
      </c>
      <c r="D10" s="31" t="n">
        <v>4</v>
      </c>
      <c r="E10" s="30" t="inlineStr">
        <is>
          <t>Cohort training that includes certification exam vouchers, coaching and an employer network.</t>
        </is>
      </c>
      <c r="F10" s="30" t="inlineStr">
        <is>
          <t>AI Program Manager; AI Product Manager; AI Technical Program Manager</t>
        </is>
      </c>
      <c r="G10" s="32" t="inlineStr">
        <is>
          <t>Unknown</t>
        </is>
      </c>
      <c r="H10" s="33" t="inlineStr">
        <is>
          <t>Unknown</t>
        </is>
      </c>
      <c r="I10" s="34">
        <f>IF(ISNUMBER(H10),H10-TODAY(),"")</f>
        <v/>
      </c>
      <c r="J10" s="32" t="inlineStr">
        <is>
          <t>No</t>
        </is>
      </c>
      <c r="K10" s="32" t="inlineStr">
        <is>
          <t>No</t>
        </is>
      </c>
      <c r="L10" s="32" t="inlineStr">
        <is>
          <t>No</t>
        </is>
      </c>
      <c r="M10" s="32" t="inlineStr">
        <is>
          <t>Yes</t>
        </is>
      </c>
      <c r="N10" s="32" t="inlineStr">
        <is>
          <t>Yes</t>
        </is>
      </c>
      <c r="O10" s="32" t="inlineStr">
        <is>
          <t>Yes</t>
        </is>
      </c>
      <c r="P10" s="32" t="inlineStr">
        <is>
          <t>No</t>
        </is>
      </c>
      <c r="Q10" s="32" t="inlineStr">
        <is>
          <t>No</t>
        </is>
      </c>
      <c r="R10" s="32" t="inlineStr">
        <is>
          <t>No</t>
        </is>
      </c>
      <c r="S10" s="32" t="inlineStr">
        <is>
          <t>No</t>
        </is>
      </c>
      <c r="T10" s="32" t="inlineStr">
        <is>
          <t>Any</t>
        </is>
      </c>
      <c r="U10" s="32" t="inlineStr">
        <is>
          <t>No</t>
        </is>
      </c>
      <c r="V10" s="32" t="inlineStr">
        <is>
          <t>No</t>
        </is>
      </c>
      <c r="W10" s="32" t="inlineStr">
        <is>
          <t>Hybrid</t>
        </is>
      </c>
      <c r="X10" s="32" t="inlineStr">
        <is>
          <t>Voucher</t>
        </is>
      </c>
      <c r="Y10" s="32" t="inlineStr">
        <is>
          <t>No</t>
        </is>
      </c>
      <c r="Z10" s="30" t="inlineStr">
        <is>
          <t>Bootcamp</t>
        </is>
      </c>
      <c r="AA10" s="30" t="inlineStr">
        <is>
          <t>Artificial Intelligence, Cybersecurity, Leadership, Career Transition</t>
        </is>
      </c>
      <c r="AB10" s="30" t="inlineStr">
        <is>
          <t>AI (Artificial Intelligence) Innovation Leader Pathway training + cert vouchers + career coaching + employer network</t>
        </is>
      </c>
      <c r="AC10" s="30" t="inlineStr">
        <is>
          <t>Free to eligible participants</t>
        </is>
      </c>
      <c r="AD10" s="30" t="inlineStr">
        <is>
          <t>No stipend</t>
        </is>
      </c>
      <c r="AE10" s="30" t="inlineStr">
        <is>
          <t>Varies (online/hybrid per institution)</t>
        </is>
      </c>
      <c r="AF10" s="30" t="inlineStr">
        <is>
          <t>Not yet posted (check this fall)</t>
        </is>
      </c>
      <c r="AG10" s="30" t="inlineStr">
        <is>
          <t>Unknown</t>
        </is>
      </c>
      <c r="AH10" s="30" t="inlineStr">
        <is>
          <t>Varies (typically several months part-time)</t>
        </is>
      </c>
      <c r="AI10" s="30" t="inlineStr">
        <is>
          <t>Online/varies</t>
        </is>
      </c>
      <c r="AJ10" s="30" t="inlineStr">
        <is>
          <t>Dakota State University / CyberSkills2Work (NSA NCAE-C, DoW CIO funded)</t>
        </is>
      </c>
      <c r="AK10" s="30" t="inlineStr">
        <is>
          <t>Veterans, transitioning military, first responders, gov employees; 18+; HS diploma min; US-based; competitive selection</t>
        </is>
      </c>
      <c r="AL10" s="30" t="inlineStr">
        <is>
          <t>CyberSkills2Work covers courses, exam vouchers and materials; no laptop/internet. Apply via learner profile (up to 3 pathways). | Verification: Start/deadline taken from cyberskills2work.org/training-programs portal; free-to-eligible and covered items from CS2W FAQ.</t>
        </is>
      </c>
      <c r="AM10" s="30" t="inlineStr">
        <is>
          <t>cyberskills2work.org/contact-us</t>
        </is>
      </c>
      <c r="AN10" s="32" t="inlineStr">
        <is>
          <t>Verified</t>
        </is>
      </c>
      <c r="AO10" s="32" t="inlineStr">
        <is>
          <t>Sep 30, 2026</t>
        </is>
      </c>
      <c r="AP10" s="35" t="inlineStr">
        <is>
          <t>Open</t>
        </is>
      </c>
      <c r="AQ10" s="30" t="inlineStr">
        <is>
          <t>https://cyberskills2work.org/training-programs/</t>
        </is>
      </c>
    </row>
    <row r="11" ht="60" customHeight="1">
      <c r="A11" s="36" t="inlineStr">
        <is>
          <t>CyberSkills2Work: AI/ML Specialist Pathway (University of Arizona)</t>
        </is>
      </c>
      <c r="B11" s="37" t="inlineStr">
        <is>
          <t>AI/ML</t>
        </is>
      </c>
      <c r="C11" s="37" t="inlineStr">
        <is>
          <t>AI/ML; Cyber; Career services</t>
        </is>
      </c>
      <c r="D11" s="38" t="n">
        <v>4</v>
      </c>
      <c r="E11" s="37" t="inlineStr">
        <is>
          <t>Cohort training that includes certification exam vouchers, coaching and an employer network.</t>
        </is>
      </c>
      <c r="F11" s="37" t="inlineStr">
        <is>
          <t>Machine Learning Engineer; AI Engineer</t>
        </is>
      </c>
      <c r="G11" s="39" t="inlineStr">
        <is>
          <t>Unknown</t>
        </is>
      </c>
      <c r="H11" s="40" t="inlineStr">
        <is>
          <t>Unknown</t>
        </is>
      </c>
      <c r="I11" s="41">
        <f>IF(ISNUMBER(H11),H11-TODAY(),"")</f>
        <v/>
      </c>
      <c r="J11" s="39" t="inlineStr">
        <is>
          <t>No</t>
        </is>
      </c>
      <c r="K11" s="39" t="inlineStr">
        <is>
          <t>No</t>
        </is>
      </c>
      <c r="L11" s="39" t="inlineStr">
        <is>
          <t>No</t>
        </is>
      </c>
      <c r="M11" s="39" t="inlineStr">
        <is>
          <t>Yes</t>
        </is>
      </c>
      <c r="N11" s="39" t="inlineStr">
        <is>
          <t>Yes</t>
        </is>
      </c>
      <c r="O11" s="39" t="inlineStr">
        <is>
          <t>Yes</t>
        </is>
      </c>
      <c r="P11" s="39" t="inlineStr">
        <is>
          <t>No</t>
        </is>
      </c>
      <c r="Q11" s="39" t="inlineStr">
        <is>
          <t>No</t>
        </is>
      </c>
      <c r="R11" s="39" t="inlineStr">
        <is>
          <t>No</t>
        </is>
      </c>
      <c r="S11" s="39" t="inlineStr">
        <is>
          <t>No</t>
        </is>
      </c>
      <c r="T11" s="39" t="inlineStr">
        <is>
          <t>Any</t>
        </is>
      </c>
      <c r="U11" s="39" t="inlineStr">
        <is>
          <t>No</t>
        </is>
      </c>
      <c r="V11" s="39" t="inlineStr">
        <is>
          <t>No</t>
        </is>
      </c>
      <c r="W11" s="39" t="inlineStr">
        <is>
          <t>Hybrid</t>
        </is>
      </c>
      <c r="X11" s="39" t="inlineStr">
        <is>
          <t>Voucher</t>
        </is>
      </c>
      <c r="Y11" s="39" t="inlineStr">
        <is>
          <t>No</t>
        </is>
      </c>
      <c r="Z11" s="37" t="inlineStr">
        <is>
          <t>Bootcamp</t>
        </is>
      </c>
      <c r="AA11" s="37" t="inlineStr">
        <is>
          <t>Artificial Intelligence, Cybersecurity, Career Transition</t>
        </is>
      </c>
      <c r="AB11" s="37" t="inlineStr">
        <is>
          <t>AI (Artificial Intelligence)/ML Specialist Pathway training + cert vouchers + career coaching + employer network</t>
        </is>
      </c>
      <c r="AC11" s="37" t="inlineStr">
        <is>
          <t>Free to eligible participants</t>
        </is>
      </c>
      <c r="AD11" s="37" t="inlineStr">
        <is>
          <t>No stipend</t>
        </is>
      </c>
      <c r="AE11" s="37" t="inlineStr">
        <is>
          <t>Varies (online/hybrid per institution)</t>
        </is>
      </c>
      <c r="AF11" s="37" t="inlineStr">
        <is>
          <t>Not yet posted (check this fall)</t>
        </is>
      </c>
      <c r="AG11" s="37" t="inlineStr">
        <is>
          <t>Unknown</t>
        </is>
      </c>
      <c r="AH11" s="37" t="inlineStr">
        <is>
          <t>Varies (typically several months part-time)</t>
        </is>
      </c>
      <c r="AI11" s="37" t="inlineStr">
        <is>
          <t>Online/varies</t>
        </is>
      </c>
      <c r="AJ11" s="37" t="inlineStr">
        <is>
          <t>University of Arizona / CyberSkills2Work (NSA NCAE-C, DoW CIO funded)</t>
        </is>
      </c>
      <c r="AK11" s="37" t="inlineStr">
        <is>
          <t>Veterans, transitioning military, first responders, gov employees; 18+; HS diploma min; US-based; competitive selection</t>
        </is>
      </c>
      <c r="AL11"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11" s="37" t="inlineStr">
        <is>
          <t>cyberskills2work.org/contact-us</t>
        </is>
      </c>
      <c r="AN11" s="39" t="inlineStr">
        <is>
          <t>Verified</t>
        </is>
      </c>
      <c r="AO11" s="39" t="inlineStr">
        <is>
          <t>Sep 30, 2026</t>
        </is>
      </c>
      <c r="AP11" s="42" t="inlineStr">
        <is>
          <t>Open</t>
        </is>
      </c>
      <c r="AQ11" s="37" t="inlineStr">
        <is>
          <t>https://cyberskills2work.org/training-programs/</t>
        </is>
      </c>
    </row>
    <row r="12" ht="60" customHeight="1">
      <c r="A12" s="29" t="inlineStr">
        <is>
          <t>CyberSkills2Work: AI/ML Specialist Pathway (University of West Florida)</t>
        </is>
      </c>
      <c r="B12" s="30" t="inlineStr">
        <is>
          <t>AI/ML</t>
        </is>
      </c>
      <c r="C12" s="30" t="inlineStr">
        <is>
          <t>AI/ML; Cloud; Cyber; Career services</t>
        </is>
      </c>
      <c r="D12" s="31" t="n">
        <v>4</v>
      </c>
      <c r="E12" s="30" t="inlineStr">
        <is>
          <t>Cohort training that includes certification exam vouchers, coaching and an employer network.</t>
        </is>
      </c>
      <c r="F12" s="30" t="inlineStr">
        <is>
          <t>Machine Learning Engineer; AI Engineer; Cloud Solutions Architect</t>
        </is>
      </c>
      <c r="G12" s="32" t="inlineStr">
        <is>
          <t>Open</t>
        </is>
      </c>
      <c r="H12" s="33" t="n">
        <v>46330</v>
      </c>
      <c r="I12" s="34">
        <f>IF(ISNUMBER(H12),H12-TODAY(),"")</f>
        <v/>
      </c>
      <c r="J12" s="32" t="inlineStr">
        <is>
          <t>No</t>
        </is>
      </c>
      <c r="K12" s="32" t="inlineStr">
        <is>
          <t>No</t>
        </is>
      </c>
      <c r="L12" s="32" t="inlineStr">
        <is>
          <t>No</t>
        </is>
      </c>
      <c r="M12" s="32" t="inlineStr">
        <is>
          <t>Yes</t>
        </is>
      </c>
      <c r="N12" s="32" t="inlineStr">
        <is>
          <t>Yes</t>
        </is>
      </c>
      <c r="O12" s="32" t="inlineStr">
        <is>
          <t>Yes</t>
        </is>
      </c>
      <c r="P12" s="32" t="inlineStr">
        <is>
          <t>No</t>
        </is>
      </c>
      <c r="Q12" s="32" t="inlineStr">
        <is>
          <t>No</t>
        </is>
      </c>
      <c r="R12" s="32" t="inlineStr">
        <is>
          <t>No</t>
        </is>
      </c>
      <c r="S12" s="32" t="inlineStr">
        <is>
          <t>No</t>
        </is>
      </c>
      <c r="T12" s="32" t="inlineStr">
        <is>
          <t>Any</t>
        </is>
      </c>
      <c r="U12" s="32" t="inlineStr">
        <is>
          <t>No</t>
        </is>
      </c>
      <c r="V12" s="32" t="inlineStr">
        <is>
          <t>No</t>
        </is>
      </c>
      <c r="W12" s="32" t="inlineStr">
        <is>
          <t>Online</t>
        </is>
      </c>
      <c r="X12" s="32" t="inlineStr">
        <is>
          <t>Voucher</t>
        </is>
      </c>
      <c r="Y12" s="32" t="inlineStr">
        <is>
          <t>No</t>
        </is>
      </c>
      <c r="Z12" s="30" t="inlineStr">
        <is>
          <t>Bootcamp</t>
        </is>
      </c>
      <c r="AA12" s="30" t="inlineStr">
        <is>
          <t>Artificial Intelligence, Cybersecurity, Cloud, Career Transition</t>
        </is>
      </c>
      <c r="AB12" s="30" t="inlineStr">
        <is>
          <t>AI (Artificial Intelligence)/ML Specialist Pathway training + AWS (Amazon Web Services) AI/ML-related vouchers (per UWF 2026 info) + career coaching + employer network</t>
        </is>
      </c>
      <c r="AC12" s="30" t="inlineStr">
        <is>
          <t>Free to eligible participants</t>
        </is>
      </c>
      <c r="AD12" s="30" t="inlineStr">
        <is>
          <t>No stipend</t>
        </is>
      </c>
      <c r="AE12" s="30" t="inlineStr">
        <is>
          <t>Asynchronous online</t>
        </is>
      </c>
      <c r="AF12" s="30" t="inlineStr">
        <is>
          <t>Nov 4, 2026</t>
        </is>
      </c>
      <c r="AG12" s="30" t="inlineStr">
        <is>
          <t>Feb 8, 2027</t>
        </is>
      </c>
      <c r="AH12" s="30" t="inlineStr">
        <is>
          <t>Varies (typically several months part-time)</t>
        </is>
      </c>
      <c r="AI12" s="30" t="inlineStr">
        <is>
          <t>Online/varies</t>
        </is>
      </c>
      <c r="AJ12" s="30" t="inlineStr">
        <is>
          <t>University of West Florida / CyberSkills2Work (NSA NCAE-C, DoW CIO funded)</t>
        </is>
      </c>
      <c r="AK12" s="30" t="inlineStr">
        <is>
          <t>Veterans, transitioning military, first responders, gov employees; 18+; HS diploma min; US-based; competitive selection</t>
        </is>
      </c>
      <c r="AL12" s="30" t="inlineStr">
        <is>
          <t>UWF states cohort of 35; costs covered by NSA (National Security Agency) NCAE-C (National Centers of Academic Excellence in Cybersecurity) / DoW (Department of War) CIO (Chief Information Officer) grants. CyberSkills2Work covers courses, exam vouchers and materials; no laptop/internet. Apply via learner profile (up to 3 pathways). | Verification: Start/deadline taken from cyberskills2work.org/training-programs portal; free-to-eligible and covered items from CS2W FAQ.</t>
        </is>
      </c>
      <c r="AM12" s="30" t="inlineStr">
        <is>
          <t>cyberskills2work.org/contact-us</t>
        </is>
      </c>
      <c r="AN12" s="32" t="inlineStr">
        <is>
          <t>Verified</t>
        </is>
      </c>
      <c r="AO12" s="32" t="inlineStr">
        <is>
          <t>Sep 30, 2026</t>
        </is>
      </c>
      <c r="AP12" s="35" t="inlineStr">
        <is>
          <t>Open</t>
        </is>
      </c>
      <c r="AQ12" s="30" t="inlineStr">
        <is>
          <t>https://cyberskills2work.org/training-programs/</t>
        </is>
      </c>
    </row>
    <row r="13" ht="60" customHeight="1">
      <c r="A13" s="36" t="inlineStr">
        <is>
          <t>Google Cloud Launchpad for Veterans 2026</t>
        </is>
      </c>
      <c r="B13" s="37" t="inlineStr">
        <is>
          <t>AI/ML</t>
        </is>
      </c>
      <c r="C13" s="37" t="inlineStr">
        <is>
          <t>AI/ML; Cloud</t>
        </is>
      </c>
      <c r="D13" s="38" t="n">
        <v>4</v>
      </c>
      <c r="E13" s="37" t="inlineStr">
        <is>
          <t>Free prep for the proctored Google Cloud Generative AI Leader certification (voucher not confirmed).</t>
        </is>
      </c>
      <c r="F13" s="37" t="inlineStr">
        <is>
          <t>AI Engineer; Machine Learning Engineer; Data Scientist; AI Product Manager</t>
        </is>
      </c>
      <c r="G13" s="39" t="inlineStr">
        <is>
          <t>Open</t>
        </is>
      </c>
      <c r="H13" s="40" t="inlineStr">
        <is>
          <t>Unknown</t>
        </is>
      </c>
      <c r="I13" s="41">
        <f>IF(ISNUMBER(H13),H13-TODAY(),"")</f>
        <v/>
      </c>
      <c r="J13" s="39" t="inlineStr">
        <is>
          <t>No</t>
        </is>
      </c>
      <c r="K13" s="39" t="inlineStr">
        <is>
          <t>No</t>
        </is>
      </c>
      <c r="L13" s="39" t="inlineStr">
        <is>
          <t>No</t>
        </is>
      </c>
      <c r="M13" s="39" t="inlineStr">
        <is>
          <t>Yes</t>
        </is>
      </c>
      <c r="N13" s="39" t="inlineStr">
        <is>
          <t>Yes</t>
        </is>
      </c>
      <c r="O13" s="39" t="inlineStr">
        <is>
          <t>Yes</t>
        </is>
      </c>
      <c r="P13" s="39" t="inlineStr">
        <is>
          <t>No</t>
        </is>
      </c>
      <c r="Q13" s="39" t="inlineStr">
        <is>
          <t>No</t>
        </is>
      </c>
      <c r="R13" s="39" t="inlineStr">
        <is>
          <t>No</t>
        </is>
      </c>
      <c r="S13" s="39" t="inlineStr">
        <is>
          <t>No</t>
        </is>
      </c>
      <c r="T13" s="39" t="inlineStr">
        <is>
          <t>Any</t>
        </is>
      </c>
      <c r="U13" s="39" t="inlineStr">
        <is>
          <t>No</t>
        </is>
      </c>
      <c r="V13" s="39" t="inlineStr">
        <is>
          <t>No</t>
        </is>
      </c>
      <c r="W13" s="39" t="inlineStr">
        <is>
          <t>Online</t>
        </is>
      </c>
      <c r="X13" s="39" t="inlineStr">
        <is>
          <t>Voucher</t>
        </is>
      </c>
      <c r="Y13" s="39" t="inlineStr">
        <is>
          <t>No</t>
        </is>
      </c>
      <c r="Z13" s="37" t="inlineStr">
        <is>
          <t>Bootcamp</t>
        </is>
      </c>
      <c r="AA13" s="37" t="inlineStr">
        <is>
          <t>Artificial Intelligence, Cloud</t>
        </is>
      </c>
      <c r="AB13" s="37" t="inlineStr">
        <is>
          <t>Free virtual training toward Google Cloud Generative AI (Artificial Intelligence) Leader certification (exam voucher Unknown)</t>
        </is>
      </c>
      <c r="AC13" s="37" t="inlineStr">
        <is>
          <t>Free</t>
        </is>
      </c>
      <c r="AD13" s="37" t="inlineStr">
        <is>
          <t>No</t>
        </is>
      </c>
      <c r="AE13" s="37" t="inlineStr">
        <is>
          <t>Online (virtual)</t>
        </is>
      </c>
      <c r="AF13" s="37" t="inlineStr">
        <is>
          <t>Unknown (registration open)</t>
        </is>
      </c>
      <c r="AG13" s="37" t="inlineStr">
        <is>
          <t>Nov 12, 2026</t>
        </is>
      </c>
      <c r="AH13" s="37" t="inlineStr">
        <is>
          <t>Nov 12 to Dec 18, 2026</t>
        </is>
      </c>
      <c r="AI13" s="37" t="inlineStr">
        <is>
          <t>US and Canada (virtual)</t>
        </is>
      </c>
      <c r="AJ13" s="37" t="inlineStr">
        <is>
          <t>Google Cloud</t>
        </is>
      </c>
      <c r="AK13" s="37" t="inlineStr">
        <is>
          <t>US/Canadian veterans and service members</t>
        </is>
      </c>
      <c r="AL13" s="37" t="inlineStr">
        <is>
          <t>Dates per Google staff posts; confirm voucher details on registration page. | Verification: Official RSVP page is JS-only; dates from Google staff posts.</t>
        </is>
      </c>
      <c r="AM13" s="37" t="inlineStr">
        <is>
          <t>Unknown</t>
        </is>
      </c>
      <c r="AN13" s="39" t="inlineStr">
        <is>
          <t>Partly</t>
        </is>
      </c>
      <c r="AO13" s="39" t="inlineStr">
        <is>
          <t>Sep 30, 2026</t>
        </is>
      </c>
      <c r="AP13" s="42" t="inlineStr">
        <is>
          <t>Open</t>
        </is>
      </c>
      <c r="AQ13" s="37" t="inlineStr">
        <is>
          <t>https://rsvp.withgoogle.com/events/google_cloud_launchpad_for_vets_2026/home</t>
        </is>
      </c>
    </row>
    <row r="14" ht="60" customHeight="1">
      <c r="A14" s="29" t="inlineStr">
        <is>
          <t>Presidential Innovation Fellows</t>
        </is>
      </c>
      <c r="B14" s="30" t="inlineStr">
        <is>
          <t>AI/ML</t>
        </is>
      </c>
      <c r="C14" s="30" t="inlineStr">
        <is>
          <t>AI/ML; Career services</t>
        </is>
      </c>
      <c r="D14" s="31" t="n">
        <v>4</v>
      </c>
      <c r="E14" s="30" t="inlineStr">
        <is>
          <t>Paid fellowship, internship or apprenticeship with real work experience.</t>
        </is>
      </c>
      <c r="F14" s="30" t="inlineStr">
        <is>
          <t>Technical Program Manager; AI Product Manager; Federal Technology Lead</t>
        </is>
      </c>
      <c r="G14" s="32" t="inlineStr">
        <is>
          <t>Unknown</t>
        </is>
      </c>
      <c r="H14" s="33" t="inlineStr">
        <is>
          <t>Unknown</t>
        </is>
      </c>
      <c r="I14" s="34">
        <f>IF(ISNUMBER(H14),H14-TODAY(),"")</f>
        <v/>
      </c>
      <c r="J14" s="32" t="inlineStr">
        <is>
          <t>No</t>
        </is>
      </c>
      <c r="K14" s="32" t="inlineStr">
        <is>
          <t>No</t>
        </is>
      </c>
      <c r="L14" s="32" t="inlineStr">
        <is>
          <t>No</t>
        </is>
      </c>
      <c r="M14" s="32" t="inlineStr">
        <is>
          <t>Yes</t>
        </is>
      </c>
      <c r="N14" s="32" t="inlineStr">
        <is>
          <t>Yes</t>
        </is>
      </c>
      <c r="O14" s="32" t="inlineStr">
        <is>
          <t>Yes</t>
        </is>
      </c>
      <c r="P14" s="32" t="inlineStr">
        <is>
          <t>Yes</t>
        </is>
      </c>
      <c r="Q14" s="32" t="inlineStr">
        <is>
          <t>No</t>
        </is>
      </c>
      <c r="R14" s="32" t="inlineStr">
        <is>
          <t>No</t>
        </is>
      </c>
      <c r="S14" s="32" t="inlineStr">
        <is>
          <t>No</t>
        </is>
      </c>
      <c r="T14" s="32" t="inlineStr">
        <is>
          <t>Any</t>
        </is>
      </c>
      <c r="U14" s="32" t="inlineStr">
        <is>
          <t>No</t>
        </is>
      </c>
      <c r="V14" s="32" t="inlineStr">
        <is>
          <t>No</t>
        </is>
      </c>
      <c r="W14" s="32" t="inlineStr">
        <is>
          <t>Hybrid</t>
        </is>
      </c>
      <c r="X14" s="32" t="inlineStr">
        <is>
          <t>Free</t>
        </is>
      </c>
      <c r="Y14" s="32" t="inlineStr">
        <is>
          <t>No</t>
        </is>
      </c>
      <c r="Z14" s="30" t="inlineStr">
        <is>
          <t>Fellowship</t>
        </is>
      </c>
      <c r="AA14" s="30" t="inlineStr">
        <is>
          <t>Artificial Intelligence, Federal Employment, Career Transition</t>
        </is>
      </c>
      <c r="AB14" s="30" t="inlineStr">
        <is>
          <t>Paid 1-2 year federal tech/AI fellowship</t>
        </is>
      </c>
      <c r="AC14" s="30" t="inlineStr">
        <is>
          <t>Free</t>
        </is>
      </c>
      <c r="AD14" s="30" t="inlineStr">
        <is>
          <t>Federal salary</t>
        </is>
      </c>
      <c r="AE14" s="30" t="inlineStr">
        <is>
          <t>Hybrid/remote</t>
        </is>
      </c>
      <c r="AF14" s="30" t="inlineStr">
        <is>
          <t>Unknown</t>
        </is>
      </c>
      <c r="AG14" s="30" t="inlineStr">
        <is>
          <t>Unknown</t>
        </is>
      </c>
      <c r="AH14" s="30" t="inlineStr">
        <is>
          <t>1 to 2 years</t>
        </is>
      </c>
      <c r="AI14" s="30" t="inlineStr">
        <is>
          <t>DC / remote</t>
        </is>
      </c>
      <c r="AJ14" s="30" t="inlineStr">
        <is>
          <t>GSA</t>
        </is>
      </c>
      <c r="AK14" s="30" t="inlineStr">
        <is>
          <t>Senior tech professionals</t>
        </is>
      </c>
      <c r="AL14" s="30" t="inlineStr">
        <is>
          <t>Site still references 2025 cohort; 2026-27 recruitment status Unknown. | Verification: Link live (HTTP 200); details from official page/search not fully re-confirmed.</t>
        </is>
      </c>
      <c r="AM14" s="30" t="inlineStr">
        <is>
          <t>Unknown</t>
        </is>
      </c>
      <c r="AN14" s="32" t="inlineStr">
        <is>
          <t>Partly</t>
        </is>
      </c>
      <c r="AO14" s="32" t="inlineStr">
        <is>
          <t>Sep 30, 2026</t>
        </is>
      </c>
      <c r="AP14" s="35" t="inlineStr">
        <is>
          <t>Open</t>
        </is>
      </c>
      <c r="AQ14" s="30" t="inlineStr">
        <is>
          <t>https://presidentialinnovationfellows.gov/apply</t>
        </is>
      </c>
    </row>
    <row r="15" ht="60" customHeight="1">
      <c r="A15" s="36" t="inlineStr">
        <is>
          <t>UWF CyberSkills2Work Program (institution page)</t>
        </is>
      </c>
      <c r="B15" s="37" t="inlineStr">
        <is>
          <t>AI/ML</t>
        </is>
      </c>
      <c r="C15" s="37" t="inlineStr">
        <is>
          <t>AI/ML; Cyber; Career services</t>
        </is>
      </c>
      <c r="D15" s="38" t="n">
        <v>4</v>
      </c>
      <c r="E15" s="37" t="inlineStr">
        <is>
          <t>Cohort training that includes certification exam vouchers, coaching and an employer network.</t>
        </is>
      </c>
      <c r="F15" s="37" t="inlineStr">
        <is>
          <t>Machine Learning Engineer; AI Engineer; Cybersecurity Analyst</t>
        </is>
      </c>
      <c r="G15" s="39" t="inlineStr">
        <is>
          <t>Open</t>
        </is>
      </c>
      <c r="H15" s="40" t="n">
        <v>46330</v>
      </c>
      <c r="I15" s="41">
        <f>IF(ISNUMBER(H15),H15-TODAY(),"")</f>
        <v/>
      </c>
      <c r="J15" s="39" t="inlineStr">
        <is>
          <t>No</t>
        </is>
      </c>
      <c r="K15" s="39" t="inlineStr">
        <is>
          <t>No</t>
        </is>
      </c>
      <c r="L15" s="39" t="inlineStr">
        <is>
          <t>No</t>
        </is>
      </c>
      <c r="M15" s="39" t="inlineStr">
        <is>
          <t>Yes</t>
        </is>
      </c>
      <c r="N15" s="39" t="inlineStr">
        <is>
          <t>Yes</t>
        </is>
      </c>
      <c r="O15" s="39" t="inlineStr">
        <is>
          <t>Yes</t>
        </is>
      </c>
      <c r="P15" s="39" t="inlineStr">
        <is>
          <t>Yes</t>
        </is>
      </c>
      <c r="Q15" s="39" t="inlineStr">
        <is>
          <t>No</t>
        </is>
      </c>
      <c r="R15" s="39" t="inlineStr">
        <is>
          <t>No</t>
        </is>
      </c>
      <c r="S15" s="39" t="inlineStr">
        <is>
          <t>No</t>
        </is>
      </c>
      <c r="T15" s="39" t="inlineStr">
        <is>
          <t>Any</t>
        </is>
      </c>
      <c r="U15" s="39" t="inlineStr">
        <is>
          <t>No</t>
        </is>
      </c>
      <c r="V15" s="39" t="inlineStr">
        <is>
          <t>No</t>
        </is>
      </c>
      <c r="W15" s="39" t="inlineStr">
        <is>
          <t>Online</t>
        </is>
      </c>
      <c r="X15" s="39" t="inlineStr">
        <is>
          <t>Voucher</t>
        </is>
      </c>
      <c r="Y15" s="39" t="inlineStr">
        <is>
          <t>No</t>
        </is>
      </c>
      <c r="Z15" s="37" t="inlineStr">
        <is>
          <t>Bootcamp</t>
        </is>
      </c>
      <c r="AA15" s="37" t="inlineStr">
        <is>
          <t>Artificial Intelligence, Cybersecurity, Career Transition</t>
        </is>
      </c>
      <c r="AB15" s="37" t="inlineStr">
        <is>
          <t>2026-27: AI (Artificial Intelligence)/ML Specialist and Cyber Defense Analyst pathways, async online, cert vouchers, badges, job support</t>
        </is>
      </c>
      <c r="AC15" s="37" t="inlineStr">
        <is>
          <t>Free</t>
        </is>
      </c>
      <c r="AD15" s="37" t="inlineStr">
        <is>
          <t>No</t>
        </is>
      </c>
      <c r="AE15" s="37" t="inlineStr">
        <is>
          <t>Asynchronous online</t>
        </is>
      </c>
      <c r="AF15" s="37" t="inlineStr">
        <is>
          <t>Nov 4, 2026</t>
        </is>
      </c>
      <c r="AG15" s="37" t="inlineStr">
        <is>
          <t>Feb 2027</t>
        </is>
      </c>
      <c r="AH15" s="37" t="inlineStr">
        <is>
          <t>Several months</t>
        </is>
      </c>
      <c r="AI15" s="37" t="inlineStr">
        <is>
          <t>Online</t>
        </is>
      </c>
      <c r="AJ15" s="37" t="inlineStr">
        <is>
          <t>University of West Florida Center for Cybersecurity and AI</t>
        </is>
      </c>
      <c r="AK15" s="37" t="inlineStr">
        <is>
          <t>Transitioning military, veterans, first responders, spouses, gov personnel</t>
        </is>
      </c>
      <c r="AL15" s="37" t="inlineStr">
        <is>
          <t>Cohort size 35 per pathway. | Verification: UWF page confirms 2026-27 AI (Artificial Intelligence)/ML + CDA async pathways, cohort of 35, grant-funded; dates from CS2W portal. | Correction: UWF page still shows 2026 cohorts (deadline Nov 5, 2025); the Nov 4, 2026 deadline comes from the CyberSkills2Work pathway table. DUPLICATE of the CyberSkills2Work UWF AI/ML Specialist and Cyber Defense Analyst rows (kept, not deleted).</t>
        </is>
      </c>
      <c r="AM15" s="37" t="inlineStr">
        <is>
          <t>cyberskills2work@uwf.edu</t>
        </is>
      </c>
      <c r="AN15" s="39" t="inlineStr">
        <is>
          <t>Verified</t>
        </is>
      </c>
      <c r="AO15" s="39" t="inlineStr">
        <is>
          <t>Sep 30, 2026</t>
        </is>
      </c>
      <c r="AP15" s="42" t="inlineStr">
        <is>
          <t>Open</t>
        </is>
      </c>
      <c r="AQ15" s="37" t="inlineStr">
        <is>
          <t>https://uwf.edu/centers/cybersecurity-and-ai/workforce-development/uwf-cyberskills2work-program/</t>
        </is>
      </c>
    </row>
    <row r="16" ht="60" customHeight="1">
      <c r="A16" s="29" t="inlineStr">
        <is>
          <t>DoD SkillBridge</t>
        </is>
      </c>
      <c r="B16" s="30" t="inlineStr">
        <is>
          <t>Career services</t>
        </is>
      </c>
      <c r="C16" s="30" t="inlineStr">
        <is>
          <t>Career services</t>
        </is>
      </c>
      <c r="D16" s="31" t="n">
        <v>4</v>
      </c>
      <c r="E16" s="30" t="inlineStr">
        <is>
          <t>Paid fellowship, internship or apprenticeship with real work experience.</t>
        </is>
      </c>
      <c r="F16" s="30" t="inlineStr">
        <is>
          <t>Varies by host employer</t>
        </is>
      </c>
      <c r="G16" s="32" t="inlineStr">
        <is>
          <t>Rolling</t>
        </is>
      </c>
      <c r="H16" s="33" t="n"/>
      <c r="I16" s="34">
        <f>IF(ISNUMBER(H16),H16-TODAY(),"")</f>
        <v/>
      </c>
      <c r="J16" s="32" t="inlineStr">
        <is>
          <t>No</t>
        </is>
      </c>
      <c r="K16" s="32" t="inlineStr">
        <is>
          <t>No</t>
        </is>
      </c>
      <c r="L16" s="32" t="inlineStr">
        <is>
          <t>No</t>
        </is>
      </c>
      <c r="M16" s="32" t="inlineStr">
        <is>
          <t>Yes</t>
        </is>
      </c>
      <c r="N16" s="32" t="inlineStr">
        <is>
          <t>Yes</t>
        </is>
      </c>
      <c r="O16" s="32" t="inlineStr">
        <is>
          <t>No</t>
        </is>
      </c>
      <c r="P16" s="32" t="inlineStr">
        <is>
          <t>No</t>
        </is>
      </c>
      <c r="Q16" s="32" t="inlineStr">
        <is>
          <t>No</t>
        </is>
      </c>
      <c r="R16" s="32" t="inlineStr">
        <is>
          <t>No</t>
        </is>
      </c>
      <c r="S16" s="32" t="inlineStr">
        <is>
          <t>No</t>
        </is>
      </c>
      <c r="T16" s="32" t="inlineStr">
        <is>
          <t>Any</t>
        </is>
      </c>
      <c r="U16" s="32" t="inlineStr">
        <is>
          <t>No</t>
        </is>
      </c>
      <c r="V16" s="32" t="inlineStr">
        <is>
          <t>No</t>
        </is>
      </c>
      <c r="W16" s="32" t="inlineStr">
        <is>
          <t>In-person</t>
        </is>
      </c>
      <c r="X16" s="32" t="inlineStr">
        <is>
          <t>Free</t>
        </is>
      </c>
      <c r="Y16" s="32" t="inlineStr">
        <is>
          <t>No</t>
        </is>
      </c>
      <c r="Z16" s="30" t="inlineStr">
        <is>
          <t>Fellowship</t>
        </is>
      </c>
      <c r="AA16" s="30" t="inlineStr">
        <is>
          <t>Apprenticeship, Career Transition</t>
        </is>
      </c>
      <c r="AB16" s="30" t="inlineStr">
        <is>
          <t>Internships/apprenticeships during last 180 days of service</t>
        </is>
      </c>
      <c r="AC16" s="30" t="inlineStr">
        <is>
          <t>Free</t>
        </is>
      </c>
      <c r="AD16" s="30" t="inlineStr">
        <is>
          <t>Military pay continues (active duty only)</t>
        </is>
      </c>
      <c r="AE16" s="30" t="inlineStr">
        <is>
          <t>In-person / varies</t>
        </is>
      </c>
      <c r="AF16" s="30" t="inlineStr">
        <is>
          <t>Unknown</t>
        </is>
      </c>
      <c r="AG16" s="30" t="inlineStr">
        <is>
          <t>Rolling</t>
        </is>
      </c>
      <c r="AH16" s="30" t="inlineStr">
        <is>
          <t>Up to 180 days</t>
        </is>
      </c>
      <c r="AI16" s="30" t="inlineStr">
        <is>
          <t>Nationwide</t>
        </is>
      </c>
      <c r="AJ16" s="30" t="inlineStr">
        <is>
          <t>U.S. Department of Defense</t>
        </is>
      </c>
      <c r="AK16" s="30" t="inlineStr">
        <is>
          <t>Active duty only, within 180 days of separation</t>
        </is>
      </c>
      <c r="AL16" s="30" t="inlineStr">
        <is>
          <t>Listed for completeness. | Verification: Link live (HTTP 200); details from official page/search not fully re-confirmed.</t>
        </is>
      </c>
      <c r="AM16" s="30" t="inlineStr">
        <is>
          <t>Unknown</t>
        </is>
      </c>
      <c r="AN16" s="32" t="inlineStr">
        <is>
          <t>Partly</t>
        </is>
      </c>
      <c r="AO16" s="32" t="inlineStr">
        <is>
          <t>Sep 30, 2026</t>
        </is>
      </c>
      <c r="AP16" s="35" t="inlineStr">
        <is>
          <t>Open</t>
        </is>
      </c>
      <c r="AQ16" s="30" t="inlineStr">
        <is>
          <t>https://skillbridge.osd.mil/</t>
        </is>
      </c>
    </row>
    <row r="17" ht="60" customHeight="1">
      <c r="A17" s="36" t="inlineStr">
        <is>
          <t>Hiring Our Heroes Corporate Fellowship Program (CFP)</t>
        </is>
      </c>
      <c r="B17" s="37" t="inlineStr">
        <is>
          <t>Career services</t>
        </is>
      </c>
      <c r="C17" s="37" t="inlineStr">
        <is>
          <t>Career services</t>
        </is>
      </c>
      <c r="D17" s="38" t="n">
        <v>4</v>
      </c>
      <c r="E17" s="37" t="inlineStr">
        <is>
          <t>Paid fellowship, internship or apprenticeship with real work experience.</t>
        </is>
      </c>
      <c r="F17" s="37" t="inlineStr">
        <is>
          <t>Varies by host company</t>
        </is>
      </c>
      <c r="G17" s="39" t="inlineStr">
        <is>
          <t>Open</t>
        </is>
      </c>
      <c r="H17" s="40" t="n">
        <v>46303</v>
      </c>
      <c r="I17" s="41">
        <f>IF(ISNUMBER(H17),H17-TODAY(),"")</f>
        <v/>
      </c>
      <c r="J17" s="39" t="inlineStr">
        <is>
          <t>No</t>
        </is>
      </c>
      <c r="K17" s="39" t="inlineStr">
        <is>
          <t>No</t>
        </is>
      </c>
      <c r="L17" s="39" t="inlineStr">
        <is>
          <t>No</t>
        </is>
      </c>
      <c r="M17" s="39" t="inlineStr">
        <is>
          <t>Yes</t>
        </is>
      </c>
      <c r="N17" s="39" t="inlineStr">
        <is>
          <t>Yes</t>
        </is>
      </c>
      <c r="O17" s="39" t="inlineStr">
        <is>
          <t>No</t>
        </is>
      </c>
      <c r="P17" s="39" t="inlineStr">
        <is>
          <t>No</t>
        </is>
      </c>
      <c r="Q17" s="39" t="inlineStr">
        <is>
          <t>No</t>
        </is>
      </c>
      <c r="R17" s="39" t="inlineStr">
        <is>
          <t>No</t>
        </is>
      </c>
      <c r="S17" s="39" t="inlineStr">
        <is>
          <t>No</t>
        </is>
      </c>
      <c r="T17" s="39" t="inlineStr">
        <is>
          <t>Any</t>
        </is>
      </c>
      <c r="U17" s="39" t="inlineStr">
        <is>
          <t>No</t>
        </is>
      </c>
      <c r="V17" s="39" t="inlineStr">
        <is>
          <t>No</t>
        </is>
      </c>
      <c r="W17" s="39" t="inlineStr">
        <is>
          <t>In-person</t>
        </is>
      </c>
      <c r="X17" s="39" t="inlineStr">
        <is>
          <t>Free</t>
        </is>
      </c>
      <c r="Y17" s="39" t="inlineStr">
        <is>
          <t>No</t>
        </is>
      </c>
      <c r="Z17" s="37" t="inlineStr">
        <is>
          <t>Fellowship</t>
        </is>
      </c>
      <c r="AA17" s="37" t="inlineStr">
        <is>
          <t>Career Transition</t>
        </is>
      </c>
      <c r="AB17" s="37" t="inlineStr">
        <is>
          <t>12-week corporate fellowship (SkillBridge) with host company + weekly PD</t>
        </is>
      </c>
      <c r="AC17" s="37" t="inlineStr">
        <is>
          <t>Free</t>
        </is>
      </c>
      <c r="AD17" s="37" t="inlineStr">
        <is>
          <t>Military pay continues (active duty only)</t>
        </is>
      </c>
      <c r="AE17" s="37" t="inlineStr">
        <is>
          <t>In-person</t>
        </is>
      </c>
      <c r="AF17" s="37" t="inlineStr">
        <is>
          <t>Oct 8, 2026 (Cohort 1); Feb 11, 2027 (Cohort 2)</t>
        </is>
      </c>
      <c r="AG17" s="37" t="inlineStr">
        <is>
          <t>Jan 11, 2027 (Cohort 1)</t>
        </is>
      </c>
      <c r="AH17" s="37" t="inlineStr">
        <is>
          <t>12 weeks full-time</t>
        </is>
      </c>
      <c r="AI17" s="37" t="inlineStr">
        <is>
          <t>Multiple hubs incl. Fort Bragg NC</t>
        </is>
      </c>
      <c r="AJ17" s="37" t="inlineStr">
        <is>
          <t>U.S. Chamber of Commerce Foundation</t>
        </is>
      </c>
      <c r="AK17" s="37" t="inlineStr">
        <is>
          <t>Active duty within 180 days of transition only (per HOH (Hiring Our Heroes) page)</t>
        </is>
      </c>
      <c r="AL17" s="37" t="inlineStr">
        <is>
          <t>Veteran (post-separation) fellowships not offered on current CFP (Corporate Fellowship Program) page. | Verification: HOH (Hiring Our Heroes) CFP page: deadlines and AD-only eligibility confirmed.</t>
        </is>
      </c>
      <c r="AM17" s="37" t="inlineStr">
        <is>
          <t>Fort Bragg PM: jthompson@USChamber.com</t>
        </is>
      </c>
      <c r="AN17" s="39" t="inlineStr">
        <is>
          <t>Verified</t>
        </is>
      </c>
      <c r="AO17" s="39" t="inlineStr">
        <is>
          <t>Sep 30, 2026</t>
        </is>
      </c>
      <c r="AP17" s="42" t="inlineStr">
        <is>
          <t>Open</t>
        </is>
      </c>
      <c r="AQ17" s="37" t="inlineStr">
        <is>
          <t>https://www.hiringourheroes.org/career-services/fellowships/internships/cfp/</t>
        </is>
      </c>
    </row>
    <row r="18" ht="60" customHeight="1">
      <c r="A18" s="29" t="inlineStr">
        <is>
          <t>AWS Skill Builder and Free Certification Resources for Military</t>
        </is>
      </c>
      <c r="B18" s="30" t="inlineStr">
        <is>
          <t>Cloud</t>
        </is>
      </c>
      <c r="C18" s="30" t="inlineStr">
        <is>
          <t>Cloud</t>
        </is>
      </c>
      <c r="D18" s="31" t="n">
        <v>4</v>
      </c>
      <c r="E18" s="30" t="inlineStr">
        <is>
          <t>Free official prep for AWS certifications, which are proctored and widely recognized (exam fee separate).</t>
        </is>
      </c>
      <c r="F18" s="30" t="inlineStr">
        <is>
          <t>Cloud Solutions Architect; Cloud Engineer; AI Engineer</t>
        </is>
      </c>
      <c r="G18" s="32" t="inlineStr">
        <is>
          <t>Rolling</t>
        </is>
      </c>
      <c r="H18" s="33" t="n"/>
      <c r="I18" s="34">
        <f>IF(ISNUMBER(H18),H18-TODAY(),"")</f>
        <v/>
      </c>
      <c r="J18" s="32" t="inlineStr">
        <is>
          <t>No</t>
        </is>
      </c>
      <c r="K18" s="32" t="inlineStr">
        <is>
          <t>No</t>
        </is>
      </c>
      <c r="L18" s="32" t="inlineStr">
        <is>
          <t>No</t>
        </is>
      </c>
      <c r="M18" s="32" t="inlineStr">
        <is>
          <t>Yes</t>
        </is>
      </c>
      <c r="N18" s="32" t="inlineStr">
        <is>
          <t>Yes</t>
        </is>
      </c>
      <c r="O18" s="32" t="inlineStr">
        <is>
          <t>Yes</t>
        </is>
      </c>
      <c r="P18" s="32" t="inlineStr">
        <is>
          <t>Yes</t>
        </is>
      </c>
      <c r="Q18" s="32" t="inlineStr">
        <is>
          <t>No</t>
        </is>
      </c>
      <c r="R18" s="32" t="inlineStr">
        <is>
          <t>No</t>
        </is>
      </c>
      <c r="S18" s="32" t="inlineStr">
        <is>
          <t>No</t>
        </is>
      </c>
      <c r="T18" s="32" t="inlineStr">
        <is>
          <t>Any</t>
        </is>
      </c>
      <c r="U18" s="32" t="inlineStr">
        <is>
          <t>No</t>
        </is>
      </c>
      <c r="V18" s="32" t="inlineStr">
        <is>
          <t>No</t>
        </is>
      </c>
      <c r="W18" s="32" t="inlineStr">
        <is>
          <t>Online</t>
        </is>
      </c>
      <c r="X18" s="32" t="inlineStr">
        <is>
          <t>Free</t>
        </is>
      </c>
      <c r="Y18" s="32" t="inlineStr">
        <is>
          <t>No</t>
        </is>
      </c>
      <c r="Z18" s="30" t="inlineStr">
        <is>
          <t>Cert</t>
        </is>
      </c>
      <c r="AA18" s="30" t="inlineStr">
        <is>
          <t>Cloud</t>
        </is>
      </c>
      <c r="AB18" s="30" t="inlineStr">
        <is>
          <t>Free AWS (Amazon Web Services) Skill Builder digital courses; military community discounts/offers vary</t>
        </is>
      </c>
      <c r="AC18" s="30" t="inlineStr">
        <is>
          <t>Free (digital courses)</t>
        </is>
      </c>
      <c r="AD18" s="30" t="inlineStr">
        <is>
          <t>No</t>
        </is>
      </c>
      <c r="AE18" s="30" t="inlineStr">
        <is>
          <t>Online</t>
        </is>
      </c>
      <c r="AF18" s="30" t="inlineStr">
        <is>
          <t>Unknown</t>
        </is>
      </c>
      <c r="AG18" s="30" t="inlineStr">
        <is>
          <t>Rolling</t>
        </is>
      </c>
      <c r="AH18" s="30" t="inlineStr">
        <is>
          <t>Self-paced</t>
        </is>
      </c>
      <c r="AI18" s="30" t="inlineStr">
        <is>
          <t>Nationwide (online)</t>
        </is>
      </c>
      <c r="AJ18" s="30" t="inlineStr">
        <is>
          <t>Amazon Web Services</t>
        </is>
      </c>
      <c r="AK18" s="30" t="inlineStr">
        <is>
          <t>Anyone; some offers for military community</t>
        </is>
      </c>
      <c r="AL18" s="30" t="inlineStr">
        <is>
          <t>Exam vouchers are not automatically free; check AWS (Amazon Web Services) Educate/partner programs. | Verification: Link live (HTTP 200); details from official page/search not fully re-confirmed.</t>
        </is>
      </c>
      <c r="AM18" s="30" t="inlineStr">
        <is>
          <t>Unknown</t>
        </is>
      </c>
      <c r="AN18" s="32" t="inlineStr">
        <is>
          <t>Partly</t>
        </is>
      </c>
      <c r="AO18" s="32" t="inlineStr">
        <is>
          <t>Sep 30, 2026</t>
        </is>
      </c>
      <c r="AP18" s="35" t="inlineStr">
        <is>
          <t>Open</t>
        </is>
      </c>
      <c r="AQ18" s="30" t="inlineStr">
        <is>
          <t>https://aws.amazon.com/careers/military/</t>
        </is>
      </c>
    </row>
    <row r="19" ht="60" customHeight="1">
      <c r="A19" s="36" t="inlineStr">
        <is>
          <t>Microsoft Software &amp; Systems Academy (MSSA)</t>
        </is>
      </c>
      <c r="B19" s="37" t="inlineStr">
        <is>
          <t>Cloud</t>
        </is>
      </c>
      <c r="C19" s="37" t="inlineStr">
        <is>
          <t>Cloud; Cyber; IT/Software</t>
        </is>
      </c>
      <c r="D19" s="38" t="n">
        <v>4</v>
      </c>
      <c r="E19" s="37" t="inlineStr">
        <is>
          <t>Microsoft-funded 17-week program with certifications and interviews with Microsoft or partners.</t>
        </is>
      </c>
      <c r="F19" s="37" t="inlineStr">
        <is>
          <t>Cloud Engineer; Cloud Application Developer; Security Analyst</t>
        </is>
      </c>
      <c r="G19" s="39" t="inlineStr">
        <is>
          <t>Opens Soon</t>
        </is>
      </c>
      <c r="H19" s="40" t="n">
        <v>46356</v>
      </c>
      <c r="I19" s="41">
        <f>IF(ISNUMBER(H19),H19-TODAY(),"")</f>
        <v/>
      </c>
      <c r="J19" s="39" t="inlineStr">
        <is>
          <t>No</t>
        </is>
      </c>
      <c r="K19" s="39" t="inlineStr">
        <is>
          <t>No</t>
        </is>
      </c>
      <c r="L19" s="39" t="inlineStr">
        <is>
          <t>No</t>
        </is>
      </c>
      <c r="M19" s="39" t="inlineStr">
        <is>
          <t>Yes</t>
        </is>
      </c>
      <c r="N19" s="39" t="inlineStr">
        <is>
          <t>Yes</t>
        </is>
      </c>
      <c r="O19" s="39" t="inlineStr">
        <is>
          <t>Yes</t>
        </is>
      </c>
      <c r="P19" s="39" t="inlineStr">
        <is>
          <t>No</t>
        </is>
      </c>
      <c r="Q19" s="39" t="inlineStr">
        <is>
          <t>No</t>
        </is>
      </c>
      <c r="R19" s="39" t="inlineStr">
        <is>
          <t>No</t>
        </is>
      </c>
      <c r="S19" s="39" t="inlineStr">
        <is>
          <t>No</t>
        </is>
      </c>
      <c r="T19" s="39" t="inlineStr">
        <is>
          <t>Any</t>
        </is>
      </c>
      <c r="U19" s="39" t="inlineStr">
        <is>
          <t>No</t>
        </is>
      </c>
      <c r="V19" s="39" t="inlineStr">
        <is>
          <t>No</t>
        </is>
      </c>
      <c r="W19" s="39" t="inlineStr">
        <is>
          <t>Online</t>
        </is>
      </c>
      <c r="X19" s="39" t="inlineStr">
        <is>
          <t>Free</t>
        </is>
      </c>
      <c r="Y19" s="39" t="inlineStr">
        <is>
          <t>No</t>
        </is>
      </c>
      <c r="Z19" s="37" t="inlineStr">
        <is>
          <t>Bootcamp</t>
        </is>
      </c>
      <c r="AA19" s="37" t="inlineStr">
        <is>
          <t>Cybersecurity, Cloud, Software Development</t>
        </is>
      </c>
      <c r="AB19" s="37" t="inlineStr">
        <is>
          <t>17-week full-time training in Cloud App Dev, Server &amp; Cloud Admin, or Cybersecurity Ops + Microsoft cert path + interview with Microsoft/partners</t>
        </is>
      </c>
      <c r="AC19" s="37" t="inlineStr">
        <is>
          <t>Free (Microsoft-funded)</t>
        </is>
      </c>
      <c r="AD19" s="37" t="inlineStr">
        <is>
          <t>No stipend</t>
        </is>
      </c>
      <c r="AE19" s="37" t="inlineStr">
        <is>
          <t>Online live (PST/CST)</t>
        </is>
      </c>
      <c r="AF19" s="37" t="inlineStr">
        <is>
          <t>Apply Nov 16 to Nov 30, 2026</t>
        </is>
      </c>
      <c r="AG19" s="37" t="inlineStr">
        <is>
          <t>Apr 5, 2027 (next open cohort)</t>
        </is>
      </c>
      <c r="AH19" s="37" t="inlineStr">
        <is>
          <t>17 weeks full-time</t>
        </is>
      </c>
      <c r="AI19" s="37" t="inlineStr">
        <is>
          <t>Nationwide (online)</t>
        </is>
      </c>
      <c r="AJ19" s="37" t="inlineStr">
        <is>
          <t>Microsoft Military Affairs</t>
        </is>
      </c>
      <c r="AK19" s="37" t="inlineStr">
        <is>
          <t>Veterans, retirees, Guard/Reserve, or AD within 6 months of separation; prereq certs by materials cutoff</t>
        </is>
      </c>
      <c r="AL19" s="37" t="inlineStr">
        <is>
          <t>Jan 11 2027 cohort window closed Sep 8, 2026. Jul 12, 2027 cohort window Feb 22 to Mar 8, 2027 may fit after VET TEC (Veteran Employment Through Technology Education Courses). | Verification: MSSA (Microsoft Software and Systems Academy) page: cohort dates and application windows confirmed.</t>
        </is>
      </c>
      <c r="AM19" s="37" t="inlineStr">
        <is>
          <t>Virtual briefs 1st Tuesday monthly, 12 and 3 PM ET</t>
        </is>
      </c>
      <c r="AN19" s="39" t="inlineStr">
        <is>
          <t>Verified</t>
        </is>
      </c>
      <c r="AO19" s="39" t="inlineStr">
        <is>
          <t>Sep 30, 2026</t>
        </is>
      </c>
      <c r="AP19" s="42" t="inlineStr">
        <is>
          <t>Open</t>
        </is>
      </c>
      <c r="AQ19" s="37" t="inlineStr">
        <is>
          <t>https://military.microsoft.com/mssa/</t>
        </is>
      </c>
    </row>
    <row r="20" ht="60" customHeight="1">
      <c r="A20" s="29" t="inlineStr">
        <is>
          <t>Salesforce Vetforce (Trailhead Military)</t>
        </is>
      </c>
      <c r="B20" s="30" t="inlineStr">
        <is>
          <t>Cloud</t>
        </is>
      </c>
      <c r="C20" s="30" t="inlineStr">
        <is>
          <t>Cloud; Career services</t>
        </is>
      </c>
      <c r="D20" s="31" t="n">
        <v>4</v>
      </c>
      <c r="E20" s="30" t="inlineStr">
        <is>
          <t>Free proctored Salesforce certification vouchers for eligible members.</t>
        </is>
      </c>
      <c r="F20" s="30" t="inlineStr">
        <is>
          <t>Salesforce Administrator; Salesforce Developer; Salesforce AI Specialist</t>
        </is>
      </c>
      <c r="G20" s="32" t="inlineStr">
        <is>
          <t>Rolling</t>
        </is>
      </c>
      <c r="H20" s="33" t="n"/>
      <c r="I20" s="34">
        <f>IF(ISNUMBER(H20),H20-TODAY(),"")</f>
        <v/>
      </c>
      <c r="J20" s="32" t="inlineStr">
        <is>
          <t>No</t>
        </is>
      </c>
      <c r="K20" s="32" t="inlineStr">
        <is>
          <t>No</t>
        </is>
      </c>
      <c r="L20" s="32" t="inlineStr">
        <is>
          <t>No</t>
        </is>
      </c>
      <c r="M20" s="32" t="inlineStr">
        <is>
          <t>Yes</t>
        </is>
      </c>
      <c r="N20" s="32" t="inlineStr">
        <is>
          <t>Yes</t>
        </is>
      </c>
      <c r="O20" s="32" t="inlineStr">
        <is>
          <t>Yes</t>
        </is>
      </c>
      <c r="P20" s="32" t="inlineStr">
        <is>
          <t>Yes</t>
        </is>
      </c>
      <c r="Q20" s="32" t="inlineStr">
        <is>
          <t>No</t>
        </is>
      </c>
      <c r="R20" s="32" t="inlineStr">
        <is>
          <t>No</t>
        </is>
      </c>
      <c r="S20" s="32" t="inlineStr">
        <is>
          <t>No</t>
        </is>
      </c>
      <c r="T20" s="32" t="inlineStr">
        <is>
          <t>Any</t>
        </is>
      </c>
      <c r="U20" s="32" t="inlineStr">
        <is>
          <t>No</t>
        </is>
      </c>
      <c r="V20" s="32" t="inlineStr">
        <is>
          <t>No</t>
        </is>
      </c>
      <c r="W20" s="32" t="inlineStr">
        <is>
          <t>Online</t>
        </is>
      </c>
      <c r="X20" s="32" t="inlineStr">
        <is>
          <t>Voucher</t>
        </is>
      </c>
      <c r="Y20" s="32" t="inlineStr">
        <is>
          <t>No</t>
        </is>
      </c>
      <c r="Z20" s="30" t="inlineStr">
        <is>
          <t>Cert</t>
        </is>
      </c>
      <c r="AA20" s="30" t="inlineStr">
        <is>
          <t>Cloud, Career Transition</t>
        </is>
      </c>
      <c r="AB20" s="30" t="inlineStr">
        <is>
          <t>Free Trailhead training, study groups, and free Salesforce cert vouchers for eligible members, job fair access</t>
        </is>
      </c>
      <c r="AC20" s="30" t="inlineStr">
        <is>
          <t>Free</t>
        </is>
      </c>
      <c r="AD20" s="30" t="inlineStr">
        <is>
          <t>No</t>
        </is>
      </c>
      <c r="AE20" s="30" t="inlineStr">
        <is>
          <t>Online</t>
        </is>
      </c>
      <c r="AF20" s="30" t="inlineStr">
        <is>
          <t>Unknown</t>
        </is>
      </c>
      <c r="AG20" s="30" t="inlineStr">
        <is>
          <t>Rolling</t>
        </is>
      </c>
      <c r="AH20" s="30" t="inlineStr">
        <is>
          <t>Self-paced</t>
        </is>
      </c>
      <c r="AI20" s="30" t="inlineStr">
        <is>
          <t>Nationwide (online)</t>
        </is>
      </c>
      <c r="AJ20" s="30" t="inlineStr">
        <is>
          <t>Salesforce</t>
        </is>
      </c>
      <c r="AK20" s="30" t="inlineStr">
        <is>
          <t>Military members, veterans, spouses</t>
        </is>
      </c>
      <c r="AL20" s="30" t="inlineStr">
        <is>
          <t>Vetforce has been branded Trailhead Military. | Verification: Salesforce Military page live; free training + vouchers per Salesforce.</t>
        </is>
      </c>
      <c r="AM20" s="30" t="inlineStr">
        <is>
          <t>Unknown</t>
        </is>
      </c>
      <c r="AN20" s="32" t="inlineStr">
        <is>
          <t>Verified</t>
        </is>
      </c>
      <c r="AO20" s="32" t="inlineStr">
        <is>
          <t>Sep 30, 2026</t>
        </is>
      </c>
      <c r="AP20" s="35" t="inlineStr">
        <is>
          <t>Open</t>
        </is>
      </c>
      <c r="AQ20" s="30" t="inlineStr">
        <is>
          <t>https://trailhead.salesforce.com/salesforce-military</t>
        </is>
      </c>
    </row>
    <row r="21" ht="60" customHeight="1">
      <c r="A21" s="36" t="inlineStr">
        <is>
          <t>CyberSkills2Work: All Source Analyst Pathway (Florida International University)</t>
        </is>
      </c>
      <c r="B21" s="37" t="inlineStr">
        <is>
          <t>Cyber</t>
        </is>
      </c>
      <c r="C21" s="37" t="inlineStr">
        <is>
          <t>Cyber; Career services</t>
        </is>
      </c>
      <c r="D21" s="38" t="n">
        <v>4</v>
      </c>
      <c r="E21" s="37" t="inlineStr">
        <is>
          <t>Cohort training that includes certification exam vouchers, coaching and an employer network.</t>
        </is>
      </c>
      <c r="F21" s="37" t="inlineStr">
        <is>
          <t>All-Source Intelligence Analyst</t>
        </is>
      </c>
      <c r="G21" s="39" t="inlineStr">
        <is>
          <t>Open</t>
        </is>
      </c>
      <c r="H21" s="40" t="n">
        <v>46507</v>
      </c>
      <c r="I21" s="41">
        <f>IF(ISNUMBER(H21),H21-TODAY(),"")</f>
        <v/>
      </c>
      <c r="J21" s="39" t="inlineStr">
        <is>
          <t>No</t>
        </is>
      </c>
      <c r="K21" s="39" t="inlineStr">
        <is>
          <t>No</t>
        </is>
      </c>
      <c r="L21" s="39" t="inlineStr">
        <is>
          <t>No</t>
        </is>
      </c>
      <c r="M21" s="39" t="inlineStr">
        <is>
          <t>Yes</t>
        </is>
      </c>
      <c r="N21" s="39" t="inlineStr">
        <is>
          <t>Yes</t>
        </is>
      </c>
      <c r="O21" s="39" t="inlineStr">
        <is>
          <t>Yes</t>
        </is>
      </c>
      <c r="P21" s="39" t="inlineStr">
        <is>
          <t>No</t>
        </is>
      </c>
      <c r="Q21" s="39" t="inlineStr">
        <is>
          <t>No</t>
        </is>
      </c>
      <c r="R21" s="39" t="inlineStr">
        <is>
          <t>No</t>
        </is>
      </c>
      <c r="S21" s="39" t="inlineStr">
        <is>
          <t>No</t>
        </is>
      </c>
      <c r="T21" s="39" t="inlineStr">
        <is>
          <t>Any</t>
        </is>
      </c>
      <c r="U21" s="39" t="inlineStr">
        <is>
          <t>No</t>
        </is>
      </c>
      <c r="V21" s="39" t="inlineStr">
        <is>
          <t>No</t>
        </is>
      </c>
      <c r="W21" s="39" t="inlineStr">
        <is>
          <t>Hybrid</t>
        </is>
      </c>
      <c r="X21" s="39" t="inlineStr">
        <is>
          <t>Voucher</t>
        </is>
      </c>
      <c r="Y21" s="39" t="inlineStr">
        <is>
          <t>No</t>
        </is>
      </c>
      <c r="Z21" s="37" t="inlineStr">
        <is>
          <t>Bootcamp</t>
        </is>
      </c>
      <c r="AA21" s="37" t="inlineStr">
        <is>
          <t>Cybersecurity, Career Transition</t>
        </is>
      </c>
      <c r="AB21" s="37" t="inlineStr">
        <is>
          <t>All Source Analyst Pathway training + cert vouchers + career coaching + employer network</t>
        </is>
      </c>
      <c r="AC21" s="37" t="inlineStr">
        <is>
          <t>Free to eligible participants</t>
        </is>
      </c>
      <c r="AD21" s="37" t="inlineStr">
        <is>
          <t>No stipend</t>
        </is>
      </c>
      <c r="AE21" s="37" t="inlineStr">
        <is>
          <t>Varies (online/hybrid per institution)</t>
        </is>
      </c>
      <c r="AF21" s="37" t="inlineStr">
        <is>
          <t>Apr 30, 2027</t>
        </is>
      </c>
      <c r="AG21" s="37" t="inlineStr">
        <is>
          <t>May 1, 2027</t>
        </is>
      </c>
      <c r="AH21" s="37" t="inlineStr">
        <is>
          <t>Varies (typically several months part-time)</t>
        </is>
      </c>
      <c r="AI21" s="37" t="inlineStr">
        <is>
          <t>Online/varies</t>
        </is>
      </c>
      <c r="AJ21" s="37" t="inlineStr">
        <is>
          <t>Florida International University / CyberSkills2Work (NSA NCAE-C, DoW CIO funded)</t>
        </is>
      </c>
      <c r="AK21" s="37" t="inlineStr">
        <is>
          <t>Veterans, transitioning military, first responders, gov employees; 18+; HS diploma min; US-based; competitive selection</t>
        </is>
      </c>
      <c r="AL21"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21" s="37" t="inlineStr">
        <is>
          <t>cyberskills2work.org/contact-us</t>
        </is>
      </c>
      <c r="AN21" s="39" t="inlineStr">
        <is>
          <t>Verified</t>
        </is>
      </c>
      <c r="AO21" s="39" t="inlineStr">
        <is>
          <t>Sep 30, 2026</t>
        </is>
      </c>
      <c r="AP21" s="42" t="inlineStr">
        <is>
          <t>Open</t>
        </is>
      </c>
      <c r="AQ21" s="37" t="inlineStr">
        <is>
          <t>https://cyberskills2work.org/training-programs/</t>
        </is>
      </c>
    </row>
    <row r="22" ht="60" customHeight="1">
      <c r="A22" s="29" t="inlineStr">
        <is>
          <t>CyberSkills2Work: Control Systems Security Specialist Pathway (University of Texas at San Antonio)</t>
        </is>
      </c>
      <c r="B22" s="30" t="inlineStr">
        <is>
          <t>Cyber</t>
        </is>
      </c>
      <c r="C22" s="30" t="inlineStr">
        <is>
          <t>Cyber; Career services</t>
        </is>
      </c>
      <c r="D22" s="31" t="n">
        <v>4</v>
      </c>
      <c r="E22" s="30" t="inlineStr">
        <is>
          <t>Cohort training that includes certification exam vouchers, coaching and an employer network.</t>
        </is>
      </c>
      <c r="F22" s="30" t="inlineStr">
        <is>
          <t>OT/ICS Security Specialist; Control Systems Engineer</t>
        </is>
      </c>
      <c r="G22" s="32" t="inlineStr">
        <is>
          <t>Unknown</t>
        </is>
      </c>
      <c r="H22" s="33" t="inlineStr">
        <is>
          <t>Unknown</t>
        </is>
      </c>
      <c r="I22" s="34">
        <f>IF(ISNUMBER(H22),H22-TODAY(),"")</f>
        <v/>
      </c>
      <c r="J22" s="32" t="inlineStr">
        <is>
          <t>No</t>
        </is>
      </c>
      <c r="K22" s="32" t="inlineStr">
        <is>
          <t>No</t>
        </is>
      </c>
      <c r="L22" s="32" t="inlineStr">
        <is>
          <t>No</t>
        </is>
      </c>
      <c r="M22" s="32" t="inlineStr">
        <is>
          <t>Yes</t>
        </is>
      </c>
      <c r="N22" s="32" t="inlineStr">
        <is>
          <t>Yes</t>
        </is>
      </c>
      <c r="O22" s="32" t="inlineStr">
        <is>
          <t>Yes</t>
        </is>
      </c>
      <c r="P22" s="32" t="inlineStr">
        <is>
          <t>No</t>
        </is>
      </c>
      <c r="Q22" s="32" t="inlineStr">
        <is>
          <t>No</t>
        </is>
      </c>
      <c r="R22" s="32" t="inlineStr">
        <is>
          <t>No</t>
        </is>
      </c>
      <c r="S22" s="32" t="inlineStr">
        <is>
          <t>No</t>
        </is>
      </c>
      <c r="T22" s="32" t="inlineStr">
        <is>
          <t>Any</t>
        </is>
      </c>
      <c r="U22" s="32" t="inlineStr">
        <is>
          <t>No</t>
        </is>
      </c>
      <c r="V22" s="32" t="inlineStr">
        <is>
          <t>No</t>
        </is>
      </c>
      <c r="W22" s="32" t="inlineStr">
        <is>
          <t>Hybrid</t>
        </is>
      </c>
      <c r="X22" s="32" t="inlineStr">
        <is>
          <t>Voucher</t>
        </is>
      </c>
      <c r="Y22" s="32" t="inlineStr">
        <is>
          <t>No</t>
        </is>
      </c>
      <c r="Z22" s="30" t="inlineStr">
        <is>
          <t>Bootcamp</t>
        </is>
      </c>
      <c r="AA22" s="30" t="inlineStr">
        <is>
          <t>Cybersecurity, Career Transition</t>
        </is>
      </c>
      <c r="AB22" s="30" t="inlineStr">
        <is>
          <t>Control Systems Security Specialist Pathway training + cert vouchers + career coaching + employer network</t>
        </is>
      </c>
      <c r="AC22" s="30" t="inlineStr">
        <is>
          <t>Free to eligible participants</t>
        </is>
      </c>
      <c r="AD22" s="30" t="inlineStr">
        <is>
          <t>No stipend</t>
        </is>
      </c>
      <c r="AE22" s="30" t="inlineStr">
        <is>
          <t>Varies (online/hybrid per institution)</t>
        </is>
      </c>
      <c r="AF22" s="30" t="inlineStr">
        <is>
          <t>Not yet posted</t>
        </is>
      </c>
      <c r="AG22" s="30" t="inlineStr">
        <is>
          <t>Unknown</t>
        </is>
      </c>
      <c r="AH22" s="30" t="inlineStr">
        <is>
          <t>Varies (typically several months part-time)</t>
        </is>
      </c>
      <c r="AI22" s="30" t="inlineStr">
        <is>
          <t>Online/varies</t>
        </is>
      </c>
      <c r="AJ22" s="30" t="inlineStr">
        <is>
          <t>University of Texas at San Antonio / CyberSkills2Work (NSA NCAE-C, DoW CIO funded)</t>
        </is>
      </c>
      <c r="AK22" s="30" t="inlineStr">
        <is>
          <t>Veterans, transitioning military, first responders, gov employees; 18+; HS diploma min; US-based; competitive selection</t>
        </is>
      </c>
      <c r="AL22" s="30" t="inlineStr">
        <is>
          <t>CyberSkills2Work covers courses, exam vouchers and materials; no laptop/internet. Apply via learner profile (up to 3 pathways). | Verification: Start/deadline taken from cyberskills2work.org/training-programs portal; free-to-eligible and covered items from CS2W FAQ.</t>
        </is>
      </c>
      <c r="AM22" s="30" t="inlineStr">
        <is>
          <t>cyberskills2work.org/contact-us</t>
        </is>
      </c>
      <c r="AN22" s="32" t="inlineStr">
        <is>
          <t>Verified</t>
        </is>
      </c>
      <c r="AO22" s="32" t="inlineStr">
        <is>
          <t>Sep 30, 2026</t>
        </is>
      </c>
      <c r="AP22" s="35" t="inlineStr">
        <is>
          <t>Open</t>
        </is>
      </c>
      <c r="AQ22" s="30" t="inlineStr">
        <is>
          <t>https://cyberskills2work.org/training-programs/</t>
        </is>
      </c>
    </row>
    <row r="23" ht="60" customHeight="1">
      <c r="A23" s="36" t="inlineStr">
        <is>
          <t>CyberSkills2Work: Cyber Defense Analyst Pathway (Columbus State University)</t>
        </is>
      </c>
      <c r="B23" s="37" t="inlineStr">
        <is>
          <t>Cyber</t>
        </is>
      </c>
      <c r="C23" s="37" t="inlineStr">
        <is>
          <t>Cyber; Career services</t>
        </is>
      </c>
      <c r="D23" s="38" t="n">
        <v>4</v>
      </c>
      <c r="E23" s="37" t="inlineStr">
        <is>
          <t>Cohort training that includes certification exam vouchers, coaching and an employer network.</t>
        </is>
      </c>
      <c r="F23" s="37" t="inlineStr">
        <is>
          <t>Cybersecurity Analyst; SOC Analyst</t>
        </is>
      </c>
      <c r="G23" s="39" t="inlineStr">
        <is>
          <t>Unknown</t>
        </is>
      </c>
      <c r="H23" s="40" t="inlineStr">
        <is>
          <t>Unknown</t>
        </is>
      </c>
      <c r="I23" s="41">
        <f>IF(ISNUMBER(H23),H23-TODAY(),"")</f>
        <v/>
      </c>
      <c r="J23" s="39" t="inlineStr">
        <is>
          <t>No</t>
        </is>
      </c>
      <c r="K23" s="39" t="inlineStr">
        <is>
          <t>No</t>
        </is>
      </c>
      <c r="L23" s="39" t="inlineStr">
        <is>
          <t>No</t>
        </is>
      </c>
      <c r="M23" s="39" t="inlineStr">
        <is>
          <t>Yes</t>
        </is>
      </c>
      <c r="N23" s="39" t="inlineStr">
        <is>
          <t>Yes</t>
        </is>
      </c>
      <c r="O23" s="39" t="inlineStr">
        <is>
          <t>Yes</t>
        </is>
      </c>
      <c r="P23" s="39" t="inlineStr">
        <is>
          <t>No</t>
        </is>
      </c>
      <c r="Q23" s="39" t="inlineStr">
        <is>
          <t>No</t>
        </is>
      </c>
      <c r="R23" s="39" t="inlineStr">
        <is>
          <t>No</t>
        </is>
      </c>
      <c r="S23" s="39" t="inlineStr">
        <is>
          <t>No</t>
        </is>
      </c>
      <c r="T23" s="39" t="inlineStr">
        <is>
          <t>Any</t>
        </is>
      </c>
      <c r="U23" s="39" t="inlineStr">
        <is>
          <t>No</t>
        </is>
      </c>
      <c r="V23" s="39" t="inlineStr">
        <is>
          <t>No</t>
        </is>
      </c>
      <c r="W23" s="39" t="inlineStr">
        <is>
          <t>Hybrid</t>
        </is>
      </c>
      <c r="X23" s="39" t="inlineStr">
        <is>
          <t>Voucher</t>
        </is>
      </c>
      <c r="Y23" s="39" t="inlineStr">
        <is>
          <t>No</t>
        </is>
      </c>
      <c r="Z23" s="37" t="inlineStr">
        <is>
          <t>Bootcamp</t>
        </is>
      </c>
      <c r="AA23" s="37" t="inlineStr">
        <is>
          <t>Cybersecurity, Career Transition</t>
        </is>
      </c>
      <c r="AB23" s="37" t="inlineStr">
        <is>
          <t>Cyber Defense Analyst Pathway training + cert vouchers + career coaching + employer network</t>
        </is>
      </c>
      <c r="AC23" s="37" t="inlineStr">
        <is>
          <t>Free to eligible participants</t>
        </is>
      </c>
      <c r="AD23" s="37" t="inlineStr">
        <is>
          <t>No stipend</t>
        </is>
      </c>
      <c r="AE23" s="37" t="inlineStr">
        <is>
          <t>Varies (online/hybrid per institution)</t>
        </is>
      </c>
      <c r="AF23" s="37" t="inlineStr">
        <is>
          <t>Not yet posted</t>
        </is>
      </c>
      <c r="AG23" s="37" t="inlineStr">
        <is>
          <t>Unknown</t>
        </is>
      </c>
      <c r="AH23" s="37" t="inlineStr">
        <is>
          <t>Varies (typically several months part-time)</t>
        </is>
      </c>
      <c r="AI23" s="37" t="inlineStr">
        <is>
          <t>Online/varies</t>
        </is>
      </c>
      <c r="AJ23" s="37" t="inlineStr">
        <is>
          <t>Columbus State University / CyberSkills2Work (NSA NCAE-C, DoW CIO funded)</t>
        </is>
      </c>
      <c r="AK23" s="37" t="inlineStr">
        <is>
          <t>Veterans, transitioning military, first responders, gov employees; 18+; HS diploma min; US-based; competitive selection</t>
        </is>
      </c>
      <c r="AL23"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23" s="37" t="inlineStr">
        <is>
          <t>cyberskills2work.org/contact-us</t>
        </is>
      </c>
      <c r="AN23" s="39" t="inlineStr">
        <is>
          <t>Verified</t>
        </is>
      </c>
      <c r="AO23" s="39" t="inlineStr">
        <is>
          <t>Sep 30, 2026</t>
        </is>
      </c>
      <c r="AP23" s="42" t="inlineStr">
        <is>
          <t>Open</t>
        </is>
      </c>
      <c r="AQ23" s="37" t="inlineStr">
        <is>
          <t>https://cyberskills2work.org/training-programs/</t>
        </is>
      </c>
    </row>
    <row r="24" ht="60" customHeight="1">
      <c r="A24" s="29" t="inlineStr">
        <is>
          <t>CyberSkills2Work: Cyber Defense Analyst Pathway (University of South Florida - Cyber Florida)</t>
        </is>
      </c>
      <c r="B24" s="30" t="inlineStr">
        <is>
          <t>Cyber</t>
        </is>
      </c>
      <c r="C24" s="30" t="inlineStr">
        <is>
          <t>Cyber; Career services</t>
        </is>
      </c>
      <c r="D24" s="31" t="n">
        <v>4</v>
      </c>
      <c r="E24" s="30" t="inlineStr">
        <is>
          <t>Cohort training that includes certification exam vouchers, coaching and an employer network.</t>
        </is>
      </c>
      <c r="F24" s="30" t="inlineStr">
        <is>
          <t>Cybersecurity Analyst; SOC Analyst</t>
        </is>
      </c>
      <c r="G24" s="32" t="inlineStr">
        <is>
          <t>Open</t>
        </is>
      </c>
      <c r="H24" s="33" t="n">
        <v>46400</v>
      </c>
      <c r="I24" s="34">
        <f>IF(ISNUMBER(H24),H24-TODAY(),"")</f>
        <v/>
      </c>
      <c r="J24" s="32" t="inlineStr">
        <is>
          <t>No</t>
        </is>
      </c>
      <c r="K24" s="32" t="inlineStr">
        <is>
          <t>No</t>
        </is>
      </c>
      <c r="L24" s="32" t="inlineStr">
        <is>
          <t>No</t>
        </is>
      </c>
      <c r="M24" s="32" t="inlineStr">
        <is>
          <t>Yes</t>
        </is>
      </c>
      <c r="N24" s="32" t="inlineStr">
        <is>
          <t>Yes</t>
        </is>
      </c>
      <c r="O24" s="32" t="inlineStr">
        <is>
          <t>Yes</t>
        </is>
      </c>
      <c r="P24" s="32" t="inlineStr">
        <is>
          <t>No</t>
        </is>
      </c>
      <c r="Q24" s="32" t="inlineStr">
        <is>
          <t>No</t>
        </is>
      </c>
      <c r="R24" s="32" t="inlineStr">
        <is>
          <t>No</t>
        </is>
      </c>
      <c r="S24" s="32" t="inlineStr">
        <is>
          <t>No</t>
        </is>
      </c>
      <c r="T24" s="32" t="inlineStr">
        <is>
          <t>Any</t>
        </is>
      </c>
      <c r="U24" s="32" t="inlineStr">
        <is>
          <t>No</t>
        </is>
      </c>
      <c r="V24" s="32" t="inlineStr">
        <is>
          <t>No</t>
        </is>
      </c>
      <c r="W24" s="32" t="inlineStr">
        <is>
          <t>Hybrid</t>
        </is>
      </c>
      <c r="X24" s="32" t="inlineStr">
        <is>
          <t>Voucher</t>
        </is>
      </c>
      <c r="Y24" s="32" t="inlineStr">
        <is>
          <t>No</t>
        </is>
      </c>
      <c r="Z24" s="30" t="inlineStr">
        <is>
          <t>Bootcamp</t>
        </is>
      </c>
      <c r="AA24" s="30" t="inlineStr">
        <is>
          <t>Cybersecurity, Career Transition</t>
        </is>
      </c>
      <c r="AB24" s="30" t="inlineStr">
        <is>
          <t>Cyber Defense Analyst Pathway training + cert vouchers + career coaching + employer network</t>
        </is>
      </c>
      <c r="AC24" s="30" t="inlineStr">
        <is>
          <t>Free to eligible participants</t>
        </is>
      </c>
      <c r="AD24" s="30" t="inlineStr">
        <is>
          <t>No stipend</t>
        </is>
      </c>
      <c r="AE24" s="30" t="inlineStr">
        <is>
          <t>Varies (online/hybrid per institution)</t>
        </is>
      </c>
      <c r="AF24" s="30" t="inlineStr">
        <is>
          <t>Jan 13, 2027</t>
        </is>
      </c>
      <c r="AG24" s="30" t="inlineStr">
        <is>
          <t>Feb 1, 2027</t>
        </is>
      </c>
      <c r="AH24" s="30" t="inlineStr">
        <is>
          <t>Varies (typically several months part-time)</t>
        </is>
      </c>
      <c r="AI24" s="30" t="inlineStr">
        <is>
          <t>Online/varies</t>
        </is>
      </c>
      <c r="AJ24" s="30" t="inlineStr">
        <is>
          <t>University of South Florida - Cyber Florida / CyberSkills2Work (NSA NCAE-C, DoW CIO funded)</t>
        </is>
      </c>
      <c r="AK24" s="30" t="inlineStr">
        <is>
          <t>Veterans, transitioning military, first responders, gov employees; 18+; HS diploma min; US-based; competitive selection</t>
        </is>
      </c>
      <c r="AL24" s="30" t="inlineStr">
        <is>
          <t>CyberSkills2Work covers courses, exam vouchers and materials; no laptop/internet. Apply via learner profile (up to 3 pathways). | Verification: Start/deadline taken from cyberskills2work.org/training-programs portal; free-to-eligible and covered items from CS2W FAQ.</t>
        </is>
      </c>
      <c r="AM24" s="30" t="inlineStr">
        <is>
          <t>cyberskills2work.org/contact-us</t>
        </is>
      </c>
      <c r="AN24" s="32" t="inlineStr">
        <is>
          <t>Verified</t>
        </is>
      </c>
      <c r="AO24" s="32" t="inlineStr">
        <is>
          <t>Sep 30, 2026</t>
        </is>
      </c>
      <c r="AP24" s="35" t="inlineStr">
        <is>
          <t>Open</t>
        </is>
      </c>
      <c r="AQ24" s="30" t="inlineStr">
        <is>
          <t>https://cyberskills2work.org/training-programs/</t>
        </is>
      </c>
    </row>
    <row r="25" ht="60" customHeight="1">
      <c r="A25" s="36" t="inlineStr">
        <is>
          <t>CyberSkills2Work: Cyber Defense Analyst Pathway (University of Texas at San Antonio)</t>
        </is>
      </c>
      <c r="B25" s="37" t="inlineStr">
        <is>
          <t>Cyber</t>
        </is>
      </c>
      <c r="C25" s="37" t="inlineStr">
        <is>
          <t>Cyber; Career services</t>
        </is>
      </c>
      <c r="D25" s="38" t="n">
        <v>4</v>
      </c>
      <c r="E25" s="37" t="inlineStr">
        <is>
          <t>Cohort training that includes certification exam vouchers, coaching and an employer network. (Currently closed.)</t>
        </is>
      </c>
      <c r="F25" s="37" t="inlineStr">
        <is>
          <t>Cybersecurity Analyst; SOC Analyst</t>
        </is>
      </c>
      <c r="G25" s="39" t="inlineStr">
        <is>
          <t>Closed</t>
        </is>
      </c>
      <c r="H25" s="40" t="inlineStr">
        <is>
          <t>Unknown</t>
        </is>
      </c>
      <c r="I25" s="41">
        <f>IF(ISNUMBER(H25),H25-TODAY(),"")</f>
        <v/>
      </c>
      <c r="J25" s="39" t="inlineStr">
        <is>
          <t>No</t>
        </is>
      </c>
      <c r="K25" s="39" t="inlineStr">
        <is>
          <t>No</t>
        </is>
      </c>
      <c r="L25" s="39" t="inlineStr">
        <is>
          <t>No</t>
        </is>
      </c>
      <c r="M25" s="39" t="inlineStr">
        <is>
          <t>Yes</t>
        </is>
      </c>
      <c r="N25" s="39" t="inlineStr">
        <is>
          <t>Yes</t>
        </is>
      </c>
      <c r="O25" s="39" t="inlineStr">
        <is>
          <t>Yes</t>
        </is>
      </c>
      <c r="P25" s="39" t="inlineStr">
        <is>
          <t>No</t>
        </is>
      </c>
      <c r="Q25" s="39" t="inlineStr">
        <is>
          <t>No</t>
        </is>
      </c>
      <c r="R25" s="39" t="inlineStr">
        <is>
          <t>No</t>
        </is>
      </c>
      <c r="S25" s="39" t="inlineStr">
        <is>
          <t>No</t>
        </is>
      </c>
      <c r="T25" s="39" t="inlineStr">
        <is>
          <t>Any</t>
        </is>
      </c>
      <c r="U25" s="39" t="inlineStr">
        <is>
          <t>No</t>
        </is>
      </c>
      <c r="V25" s="39" t="inlineStr">
        <is>
          <t>No</t>
        </is>
      </c>
      <c r="W25" s="39" t="inlineStr">
        <is>
          <t>Hybrid</t>
        </is>
      </c>
      <c r="X25" s="39" t="inlineStr">
        <is>
          <t>Voucher</t>
        </is>
      </c>
      <c r="Y25" s="39" t="inlineStr">
        <is>
          <t>No</t>
        </is>
      </c>
      <c r="Z25" s="37" t="inlineStr">
        <is>
          <t>Bootcamp</t>
        </is>
      </c>
      <c r="AA25" s="37" t="inlineStr">
        <is>
          <t>Cybersecurity, Career Transition</t>
        </is>
      </c>
      <c r="AB25" s="37" t="inlineStr">
        <is>
          <t>Cyber Defense Analyst Pathway training + cert vouchers + career coaching + employer network</t>
        </is>
      </c>
      <c r="AC25" s="37" t="inlineStr">
        <is>
          <t>Free to eligible participants</t>
        </is>
      </c>
      <c r="AD25" s="37" t="inlineStr">
        <is>
          <t>No stipend</t>
        </is>
      </c>
      <c r="AE25" s="37" t="inlineStr">
        <is>
          <t>Varies (online/hybrid per institution)</t>
        </is>
      </c>
      <c r="AF25" s="37" t="inlineStr">
        <is>
          <t>Sep 23, 2026 (passed)</t>
        </is>
      </c>
      <c r="AG25" s="37" t="inlineStr">
        <is>
          <t>Oct 14, 2026</t>
        </is>
      </c>
      <c r="AH25" s="37" t="inlineStr">
        <is>
          <t>Varies (typically several months part-time)</t>
        </is>
      </c>
      <c r="AI25" s="37" t="inlineStr">
        <is>
          <t>Online/varies</t>
        </is>
      </c>
      <c r="AJ25" s="37" t="inlineStr">
        <is>
          <t>University of Texas at San Antonio / CyberSkills2Work (NSA NCAE-C, DoW CIO funded)</t>
        </is>
      </c>
      <c r="AK25" s="37" t="inlineStr">
        <is>
          <t>Veterans, transitioning military, first responders, gov employees; 18+; HS diploma min; US-based; competitive selection</t>
        </is>
      </c>
      <c r="AL25"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25" s="37" t="inlineStr">
        <is>
          <t>cyberskills2work.org/contact-us</t>
        </is>
      </c>
      <c r="AN25" s="39" t="inlineStr">
        <is>
          <t>Verified</t>
        </is>
      </c>
      <c r="AO25" s="39" t="inlineStr">
        <is>
          <t>Sep 30, 2026</t>
        </is>
      </c>
      <c r="AP25" s="42" t="inlineStr">
        <is>
          <t>Open</t>
        </is>
      </c>
      <c r="AQ25" s="37" t="inlineStr">
        <is>
          <t>https://cyberskills2work.org/training-programs/</t>
        </is>
      </c>
    </row>
    <row r="26" ht="60" customHeight="1">
      <c r="A26" s="29" t="inlineStr">
        <is>
          <t>CyberSkills2Work: Cyber Defense Analyst Pathway (University of West Florida)</t>
        </is>
      </c>
      <c r="B26" s="30" t="inlineStr">
        <is>
          <t>Cyber</t>
        </is>
      </c>
      <c r="C26" s="30" t="inlineStr">
        <is>
          <t>Cyber; IT/Software; Career services</t>
        </is>
      </c>
      <c r="D26" s="31" t="n">
        <v>4</v>
      </c>
      <c r="E26" s="30" t="inlineStr">
        <is>
          <t>Cohort training that includes certification exam vouchers, coaching and an employer network.</t>
        </is>
      </c>
      <c r="F26" s="30" t="inlineStr">
        <is>
          <t>Cybersecurity Analyst; SOC Analyst</t>
        </is>
      </c>
      <c r="G26" s="32" t="inlineStr">
        <is>
          <t>Open</t>
        </is>
      </c>
      <c r="H26" s="33" t="n">
        <v>46330</v>
      </c>
      <c r="I26" s="34">
        <f>IF(ISNUMBER(H26),H26-TODAY(),"")</f>
        <v/>
      </c>
      <c r="J26" s="32" t="inlineStr">
        <is>
          <t>No</t>
        </is>
      </c>
      <c r="K26" s="32" t="inlineStr">
        <is>
          <t>No</t>
        </is>
      </c>
      <c r="L26" s="32" t="inlineStr">
        <is>
          <t>No</t>
        </is>
      </c>
      <c r="M26" s="32" t="inlineStr">
        <is>
          <t>Yes</t>
        </is>
      </c>
      <c r="N26" s="32" t="inlineStr">
        <is>
          <t>Yes</t>
        </is>
      </c>
      <c r="O26" s="32" t="inlineStr">
        <is>
          <t>Yes</t>
        </is>
      </c>
      <c r="P26" s="32" t="inlineStr">
        <is>
          <t>No</t>
        </is>
      </c>
      <c r="Q26" s="32" t="inlineStr">
        <is>
          <t>No</t>
        </is>
      </c>
      <c r="R26" s="32" t="inlineStr">
        <is>
          <t>No</t>
        </is>
      </c>
      <c r="S26" s="32" t="inlineStr">
        <is>
          <t>No</t>
        </is>
      </c>
      <c r="T26" s="32" t="inlineStr">
        <is>
          <t>Any</t>
        </is>
      </c>
      <c r="U26" s="32" t="inlineStr">
        <is>
          <t>No</t>
        </is>
      </c>
      <c r="V26" s="32" t="inlineStr">
        <is>
          <t>No</t>
        </is>
      </c>
      <c r="W26" s="32" t="inlineStr">
        <is>
          <t>Online</t>
        </is>
      </c>
      <c r="X26" s="32" t="inlineStr">
        <is>
          <t>Voucher</t>
        </is>
      </c>
      <c r="Y26" s="32" t="inlineStr">
        <is>
          <t>No</t>
        </is>
      </c>
      <c r="Z26" s="30" t="inlineStr">
        <is>
          <t>Bootcamp</t>
        </is>
      </c>
      <c r="AA26" s="30" t="inlineStr">
        <is>
          <t>Cybersecurity, Information Technology, Career Transition</t>
        </is>
      </c>
      <c r="AB26" s="30" t="inlineStr">
        <is>
          <t>Cyber Defense Analyst Pathway training + CompTIA vouchers + career coaching + employer network</t>
        </is>
      </c>
      <c r="AC26" s="30" t="inlineStr">
        <is>
          <t>Free to eligible participants</t>
        </is>
      </c>
      <c r="AD26" s="30" t="inlineStr">
        <is>
          <t>No stipend</t>
        </is>
      </c>
      <c r="AE26" s="30" t="inlineStr">
        <is>
          <t>Asynchronous online</t>
        </is>
      </c>
      <c r="AF26" s="30" t="inlineStr">
        <is>
          <t>Nov 4, 2026</t>
        </is>
      </c>
      <c r="AG26" s="30" t="inlineStr">
        <is>
          <t>Feb 15, 2027</t>
        </is>
      </c>
      <c r="AH26" s="30" t="inlineStr">
        <is>
          <t>Varies (typically several months part-time)</t>
        </is>
      </c>
      <c r="AI26" s="30" t="inlineStr">
        <is>
          <t>Online/varies</t>
        </is>
      </c>
      <c r="AJ26" s="30" t="inlineStr">
        <is>
          <t>University of West Florida / CyberSkills2Work (NSA NCAE-C, DoW CIO funded)</t>
        </is>
      </c>
      <c r="AK26" s="30" t="inlineStr">
        <is>
          <t>Veterans, transitioning military, first responders, gov employees; 18+; HS diploma min; US-based; competitive selection</t>
        </is>
      </c>
      <c r="AL26" s="30" t="inlineStr">
        <is>
          <t>CyberSkills2Work covers courses, exam vouchers and materials; no laptop/internet. Apply via learner profile (up to 3 pathways). | Verification: Start/deadline taken from cyberskills2work.org/training-programs portal; free-to-eligible and covered items from CS2W FAQ.</t>
        </is>
      </c>
      <c r="AM26" s="30" t="inlineStr">
        <is>
          <t>cyberskills2work.org/contact-us</t>
        </is>
      </c>
      <c r="AN26" s="32" t="inlineStr">
        <is>
          <t>Verified</t>
        </is>
      </c>
      <c r="AO26" s="32" t="inlineStr">
        <is>
          <t>Sep 30, 2026</t>
        </is>
      </c>
      <c r="AP26" s="35" t="inlineStr">
        <is>
          <t>Open</t>
        </is>
      </c>
      <c r="AQ26" s="30" t="inlineStr">
        <is>
          <t>https://cyberskills2work.org/training-programs/</t>
        </is>
      </c>
    </row>
    <row r="27" ht="60" customHeight="1">
      <c r="A27" s="36" t="inlineStr">
        <is>
          <t>CyberSkills2Work: Cyber Defense Forensics Analyst (Advanced) Pathway (University of Texas at San Antonio)</t>
        </is>
      </c>
      <c r="B27" s="37" t="inlineStr">
        <is>
          <t>Cyber</t>
        </is>
      </c>
      <c r="C27" s="37" t="inlineStr">
        <is>
          <t>Cyber; Career services</t>
        </is>
      </c>
      <c r="D27" s="38" t="n">
        <v>4</v>
      </c>
      <c r="E27" s="37" t="inlineStr">
        <is>
          <t>Cohort training that includes certification exam vouchers, coaching and an employer network.</t>
        </is>
      </c>
      <c r="F27" s="37" t="inlineStr">
        <is>
          <t>Digital Forensics Analyst</t>
        </is>
      </c>
      <c r="G27" s="39" t="inlineStr">
        <is>
          <t>Unknown</t>
        </is>
      </c>
      <c r="H27" s="40" t="inlineStr">
        <is>
          <t>Unknown</t>
        </is>
      </c>
      <c r="I27" s="41">
        <f>IF(ISNUMBER(H27),H27-TODAY(),"")</f>
        <v/>
      </c>
      <c r="J27" s="39" t="inlineStr">
        <is>
          <t>No</t>
        </is>
      </c>
      <c r="K27" s="39" t="inlineStr">
        <is>
          <t>No</t>
        </is>
      </c>
      <c r="L27" s="39" t="inlineStr">
        <is>
          <t>No</t>
        </is>
      </c>
      <c r="M27" s="39" t="inlineStr">
        <is>
          <t>Yes</t>
        </is>
      </c>
      <c r="N27" s="39" t="inlineStr">
        <is>
          <t>Yes</t>
        </is>
      </c>
      <c r="O27" s="39" t="inlineStr">
        <is>
          <t>Yes</t>
        </is>
      </c>
      <c r="P27" s="39" t="inlineStr">
        <is>
          <t>No</t>
        </is>
      </c>
      <c r="Q27" s="39" t="inlineStr">
        <is>
          <t>No</t>
        </is>
      </c>
      <c r="R27" s="39" t="inlineStr">
        <is>
          <t>No</t>
        </is>
      </c>
      <c r="S27" s="39" t="inlineStr">
        <is>
          <t>No</t>
        </is>
      </c>
      <c r="T27" s="39" t="inlineStr">
        <is>
          <t>Any</t>
        </is>
      </c>
      <c r="U27" s="39" t="inlineStr">
        <is>
          <t>No</t>
        </is>
      </c>
      <c r="V27" s="39" t="inlineStr">
        <is>
          <t>No</t>
        </is>
      </c>
      <c r="W27" s="39" t="inlineStr">
        <is>
          <t>Hybrid</t>
        </is>
      </c>
      <c r="X27" s="39" t="inlineStr">
        <is>
          <t>Voucher</t>
        </is>
      </c>
      <c r="Y27" s="39" t="inlineStr">
        <is>
          <t>No</t>
        </is>
      </c>
      <c r="Z27" s="37" t="inlineStr">
        <is>
          <t>Bootcamp</t>
        </is>
      </c>
      <c r="AA27" s="37" t="inlineStr">
        <is>
          <t>Cybersecurity, Career Transition</t>
        </is>
      </c>
      <c r="AB27" s="37" t="inlineStr">
        <is>
          <t>Cyber Defense Forensics Analyst (Advanced) Pathway training + cert vouchers + career coaching + employer network</t>
        </is>
      </c>
      <c r="AC27" s="37" t="inlineStr">
        <is>
          <t>Free to eligible participants</t>
        </is>
      </c>
      <c r="AD27" s="37" t="inlineStr">
        <is>
          <t>No stipend</t>
        </is>
      </c>
      <c r="AE27" s="37" t="inlineStr">
        <is>
          <t>Varies (online/hybrid per institution)</t>
        </is>
      </c>
      <c r="AF27" s="37" t="inlineStr">
        <is>
          <t>Not yet posted</t>
        </is>
      </c>
      <c r="AG27" s="37" t="inlineStr">
        <is>
          <t>Unknown</t>
        </is>
      </c>
      <c r="AH27" s="37" t="inlineStr">
        <is>
          <t>Varies (typically several months part-time)</t>
        </is>
      </c>
      <c r="AI27" s="37" t="inlineStr">
        <is>
          <t>Online/varies</t>
        </is>
      </c>
      <c r="AJ27" s="37" t="inlineStr">
        <is>
          <t>University of Texas at San Antonio / CyberSkills2Work (NSA NCAE-C, DoW CIO funded)</t>
        </is>
      </c>
      <c r="AK27" s="37" t="inlineStr">
        <is>
          <t>Veterans, transitioning military, first responders, gov employees; 18+; HS diploma min; US-based; competitive selection</t>
        </is>
      </c>
      <c r="AL27"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27" s="37" t="inlineStr">
        <is>
          <t>cyberskills2work.org/contact-us</t>
        </is>
      </c>
      <c r="AN27" s="39" t="inlineStr">
        <is>
          <t>Verified</t>
        </is>
      </c>
      <c r="AO27" s="39" t="inlineStr">
        <is>
          <t>Sep 30, 2026</t>
        </is>
      </c>
      <c r="AP27" s="42" t="inlineStr">
        <is>
          <t>Open</t>
        </is>
      </c>
      <c r="AQ27" s="37" t="inlineStr">
        <is>
          <t>https://cyberskills2work.org/training-programs/</t>
        </is>
      </c>
    </row>
    <row r="28" ht="60" customHeight="1">
      <c r="A28" s="29" t="inlineStr">
        <is>
          <t>CyberSkills2Work: Cyber Defense Forensics Analyst Pathway (Florida International University)</t>
        </is>
      </c>
      <c r="B28" s="30" t="inlineStr">
        <is>
          <t>Cyber</t>
        </is>
      </c>
      <c r="C28" s="30" t="inlineStr">
        <is>
          <t>Cyber; Career services</t>
        </is>
      </c>
      <c r="D28" s="31" t="n">
        <v>4</v>
      </c>
      <c r="E28" s="30" t="inlineStr">
        <is>
          <t>Cohort training that includes certification exam vouchers, coaching and an employer network.</t>
        </is>
      </c>
      <c r="F28" s="30" t="inlineStr">
        <is>
          <t>Digital Forensics Analyst</t>
        </is>
      </c>
      <c r="G28" s="32" t="inlineStr">
        <is>
          <t>Open</t>
        </is>
      </c>
      <c r="H28" s="33" t="n">
        <v>46369</v>
      </c>
      <c r="I28" s="34">
        <f>IF(ISNUMBER(H28),H28-TODAY(),"")</f>
        <v/>
      </c>
      <c r="J28" s="32" t="inlineStr">
        <is>
          <t>No</t>
        </is>
      </c>
      <c r="K28" s="32" t="inlineStr">
        <is>
          <t>No</t>
        </is>
      </c>
      <c r="L28" s="32" t="inlineStr">
        <is>
          <t>No</t>
        </is>
      </c>
      <c r="M28" s="32" t="inlineStr">
        <is>
          <t>Yes</t>
        </is>
      </c>
      <c r="N28" s="32" t="inlineStr">
        <is>
          <t>Yes</t>
        </is>
      </c>
      <c r="O28" s="32" t="inlineStr">
        <is>
          <t>Yes</t>
        </is>
      </c>
      <c r="P28" s="32" t="inlineStr">
        <is>
          <t>No</t>
        </is>
      </c>
      <c r="Q28" s="32" t="inlineStr">
        <is>
          <t>No</t>
        </is>
      </c>
      <c r="R28" s="32" t="inlineStr">
        <is>
          <t>No</t>
        </is>
      </c>
      <c r="S28" s="32" t="inlineStr">
        <is>
          <t>No</t>
        </is>
      </c>
      <c r="T28" s="32" t="inlineStr">
        <is>
          <t>Any</t>
        </is>
      </c>
      <c r="U28" s="32" t="inlineStr">
        <is>
          <t>No</t>
        </is>
      </c>
      <c r="V28" s="32" t="inlineStr">
        <is>
          <t>No</t>
        </is>
      </c>
      <c r="W28" s="32" t="inlineStr">
        <is>
          <t>Hybrid</t>
        </is>
      </c>
      <c r="X28" s="32" t="inlineStr">
        <is>
          <t>Voucher</t>
        </is>
      </c>
      <c r="Y28" s="32" t="inlineStr">
        <is>
          <t>No</t>
        </is>
      </c>
      <c r="Z28" s="30" t="inlineStr">
        <is>
          <t>Bootcamp</t>
        </is>
      </c>
      <c r="AA28" s="30" t="inlineStr">
        <is>
          <t>Cybersecurity, Career Transition</t>
        </is>
      </c>
      <c r="AB28" s="30" t="inlineStr">
        <is>
          <t>Cyber Defense Forensics Analyst Pathway training + cert vouchers + career coaching + employer network</t>
        </is>
      </c>
      <c r="AC28" s="30" t="inlineStr">
        <is>
          <t>Free to eligible participants</t>
        </is>
      </c>
      <c r="AD28" s="30" t="inlineStr">
        <is>
          <t>No stipend</t>
        </is>
      </c>
      <c r="AE28" s="30" t="inlineStr">
        <is>
          <t>Varies (online/hybrid per institution)</t>
        </is>
      </c>
      <c r="AF28" s="30" t="inlineStr">
        <is>
          <t>Dec 13, 2026</t>
        </is>
      </c>
      <c r="AG28" s="30" t="inlineStr">
        <is>
          <t>Jan 12, 2027</t>
        </is>
      </c>
      <c r="AH28" s="30" t="inlineStr">
        <is>
          <t>Varies (typically several months part-time)</t>
        </is>
      </c>
      <c r="AI28" s="30" t="inlineStr">
        <is>
          <t>Online/varies</t>
        </is>
      </c>
      <c r="AJ28" s="30" t="inlineStr">
        <is>
          <t>Florida International University / CyberSkills2Work (NSA NCAE-C, DoW CIO funded)</t>
        </is>
      </c>
      <c r="AK28" s="30" t="inlineStr">
        <is>
          <t>Veterans, transitioning military, first responders, gov employees; 18+; HS diploma min; US-based; competitive selection</t>
        </is>
      </c>
      <c r="AL28" s="30" t="inlineStr">
        <is>
          <t>CyberSkills2Work covers courses, exam vouchers and materials; no laptop/internet. Apply via learner profile (up to 3 pathways). | Verification: Start/deadline taken from cyberskills2work.org/training-programs portal; free-to-eligible and covered items from CS2W FAQ.</t>
        </is>
      </c>
      <c r="AM28" s="30" t="inlineStr">
        <is>
          <t>cyberskills2work.org/contact-us</t>
        </is>
      </c>
      <c r="AN28" s="32" t="inlineStr">
        <is>
          <t>Verified</t>
        </is>
      </c>
      <c r="AO28" s="32" t="inlineStr">
        <is>
          <t>Sep 30, 2026</t>
        </is>
      </c>
      <c r="AP28" s="35" t="inlineStr">
        <is>
          <t>Open</t>
        </is>
      </c>
      <c r="AQ28" s="30" t="inlineStr">
        <is>
          <t>https://cyberskills2work.org/training-programs/</t>
        </is>
      </c>
    </row>
    <row r="29" ht="60" customHeight="1">
      <c r="A29" s="36" t="inlineStr">
        <is>
          <t>CyberSkills2Work: Cyber Defense Forensics Analyst Pathway (University of Texas at San Antonio)</t>
        </is>
      </c>
      <c r="B29" s="37" t="inlineStr">
        <is>
          <t>Cyber</t>
        </is>
      </c>
      <c r="C29" s="37" t="inlineStr">
        <is>
          <t>Cyber; Career services</t>
        </is>
      </c>
      <c r="D29" s="38" t="n">
        <v>4</v>
      </c>
      <c r="E29" s="37" t="inlineStr">
        <is>
          <t>Cohort training that includes certification exam vouchers, coaching and an employer network.</t>
        </is>
      </c>
      <c r="F29" s="37" t="inlineStr">
        <is>
          <t>Digital Forensics Analyst</t>
        </is>
      </c>
      <c r="G29" s="39" t="inlineStr">
        <is>
          <t>Open</t>
        </is>
      </c>
      <c r="H29" s="40" t="n">
        <v>46388</v>
      </c>
      <c r="I29" s="41">
        <f>IF(ISNUMBER(H29),H29-TODAY(),"")</f>
        <v/>
      </c>
      <c r="J29" s="39" t="inlineStr">
        <is>
          <t>No</t>
        </is>
      </c>
      <c r="K29" s="39" t="inlineStr">
        <is>
          <t>No</t>
        </is>
      </c>
      <c r="L29" s="39" t="inlineStr">
        <is>
          <t>No</t>
        </is>
      </c>
      <c r="M29" s="39" t="inlineStr">
        <is>
          <t>Yes</t>
        </is>
      </c>
      <c r="N29" s="39" t="inlineStr">
        <is>
          <t>Yes</t>
        </is>
      </c>
      <c r="O29" s="39" t="inlineStr">
        <is>
          <t>Yes</t>
        </is>
      </c>
      <c r="P29" s="39" t="inlineStr">
        <is>
          <t>No</t>
        </is>
      </c>
      <c r="Q29" s="39" t="inlineStr">
        <is>
          <t>No</t>
        </is>
      </c>
      <c r="R29" s="39" t="inlineStr">
        <is>
          <t>No</t>
        </is>
      </c>
      <c r="S29" s="39" t="inlineStr">
        <is>
          <t>No</t>
        </is>
      </c>
      <c r="T29" s="39" t="inlineStr">
        <is>
          <t>Any</t>
        </is>
      </c>
      <c r="U29" s="39" t="inlineStr">
        <is>
          <t>No</t>
        </is>
      </c>
      <c r="V29" s="39" t="inlineStr">
        <is>
          <t>No</t>
        </is>
      </c>
      <c r="W29" s="39" t="inlineStr">
        <is>
          <t>Hybrid</t>
        </is>
      </c>
      <c r="X29" s="39" t="inlineStr">
        <is>
          <t>Voucher</t>
        </is>
      </c>
      <c r="Y29" s="39" t="inlineStr">
        <is>
          <t>No</t>
        </is>
      </c>
      <c r="Z29" s="37" t="inlineStr">
        <is>
          <t>Bootcamp</t>
        </is>
      </c>
      <c r="AA29" s="37" t="inlineStr">
        <is>
          <t>Cybersecurity, Career Transition</t>
        </is>
      </c>
      <c r="AB29" s="37" t="inlineStr">
        <is>
          <t>Cyber Defense Forensics Analyst Pathway training + cert vouchers + career coaching + employer network</t>
        </is>
      </c>
      <c r="AC29" s="37" t="inlineStr">
        <is>
          <t>Free to eligible participants</t>
        </is>
      </c>
      <c r="AD29" s="37" t="inlineStr">
        <is>
          <t>No stipend</t>
        </is>
      </c>
      <c r="AE29" s="37" t="inlineStr">
        <is>
          <t>Varies (online/hybrid per institution)</t>
        </is>
      </c>
      <c r="AF29" s="37" t="inlineStr">
        <is>
          <t>Jan 1, 2027</t>
        </is>
      </c>
      <c r="AG29" s="37" t="inlineStr">
        <is>
          <t>Jan 19, 2027</t>
        </is>
      </c>
      <c r="AH29" s="37" t="inlineStr">
        <is>
          <t>Varies (typically several months part-time)</t>
        </is>
      </c>
      <c r="AI29" s="37" t="inlineStr">
        <is>
          <t>Online/varies</t>
        </is>
      </c>
      <c r="AJ29" s="37" t="inlineStr">
        <is>
          <t>University of Texas at San Antonio / CyberSkills2Work (NSA NCAE-C, DoW CIO funded)</t>
        </is>
      </c>
      <c r="AK29" s="37" t="inlineStr">
        <is>
          <t>Veterans, transitioning military, first responders, gov employees; 18+; HS diploma min; US-based; competitive selection</t>
        </is>
      </c>
      <c r="AL29"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29" s="37" t="inlineStr">
        <is>
          <t>cyberskills2work.org/contact-us</t>
        </is>
      </c>
      <c r="AN29" s="39" t="inlineStr">
        <is>
          <t>Verified</t>
        </is>
      </c>
      <c r="AO29" s="39" t="inlineStr">
        <is>
          <t>Sep 30, 2026</t>
        </is>
      </c>
      <c r="AP29" s="42" t="inlineStr">
        <is>
          <t>Open</t>
        </is>
      </c>
      <c r="AQ29" s="37" t="inlineStr">
        <is>
          <t>https://cyberskills2work.org/training-programs/</t>
        </is>
      </c>
    </row>
    <row r="30" ht="60" customHeight="1">
      <c r="A30" s="29" t="inlineStr">
        <is>
          <t>CyberSkills2Work: Cyber Defense Incident Responder Pathway (University of Texas at San Antonio)</t>
        </is>
      </c>
      <c r="B30" s="30" t="inlineStr">
        <is>
          <t>Cyber</t>
        </is>
      </c>
      <c r="C30" s="30" t="inlineStr">
        <is>
          <t>Cyber; Career services</t>
        </is>
      </c>
      <c r="D30" s="31" t="n">
        <v>4</v>
      </c>
      <c r="E30" s="30" t="inlineStr">
        <is>
          <t>Cohort training that includes certification exam vouchers, coaching and an employer network.</t>
        </is>
      </c>
      <c r="F30" s="30" t="inlineStr">
        <is>
          <t>Incident Responder</t>
        </is>
      </c>
      <c r="G30" s="32" t="inlineStr">
        <is>
          <t>Unknown</t>
        </is>
      </c>
      <c r="H30" s="33" t="inlineStr">
        <is>
          <t>Unknown</t>
        </is>
      </c>
      <c r="I30" s="34">
        <f>IF(ISNUMBER(H30),H30-TODAY(),"")</f>
        <v/>
      </c>
      <c r="J30" s="32" t="inlineStr">
        <is>
          <t>No</t>
        </is>
      </c>
      <c r="K30" s="32" t="inlineStr">
        <is>
          <t>No</t>
        </is>
      </c>
      <c r="L30" s="32" t="inlineStr">
        <is>
          <t>No</t>
        </is>
      </c>
      <c r="M30" s="32" t="inlineStr">
        <is>
          <t>Yes</t>
        </is>
      </c>
      <c r="N30" s="32" t="inlineStr">
        <is>
          <t>Yes</t>
        </is>
      </c>
      <c r="O30" s="32" t="inlineStr">
        <is>
          <t>Yes</t>
        </is>
      </c>
      <c r="P30" s="32" t="inlineStr">
        <is>
          <t>No</t>
        </is>
      </c>
      <c r="Q30" s="32" t="inlineStr">
        <is>
          <t>No</t>
        </is>
      </c>
      <c r="R30" s="32" t="inlineStr">
        <is>
          <t>No</t>
        </is>
      </c>
      <c r="S30" s="32" t="inlineStr">
        <is>
          <t>No</t>
        </is>
      </c>
      <c r="T30" s="32" t="inlineStr">
        <is>
          <t>Any</t>
        </is>
      </c>
      <c r="U30" s="32" t="inlineStr">
        <is>
          <t>No</t>
        </is>
      </c>
      <c r="V30" s="32" t="inlineStr">
        <is>
          <t>No</t>
        </is>
      </c>
      <c r="W30" s="32" t="inlineStr">
        <is>
          <t>Hybrid</t>
        </is>
      </c>
      <c r="X30" s="32" t="inlineStr">
        <is>
          <t>Voucher</t>
        </is>
      </c>
      <c r="Y30" s="32" t="inlineStr">
        <is>
          <t>No</t>
        </is>
      </c>
      <c r="Z30" s="30" t="inlineStr">
        <is>
          <t>Bootcamp</t>
        </is>
      </c>
      <c r="AA30" s="30" t="inlineStr">
        <is>
          <t>Cybersecurity, Career Transition</t>
        </is>
      </c>
      <c r="AB30" s="30" t="inlineStr">
        <is>
          <t>Cyber Defense Incident Responder Pathway training + cert vouchers + career coaching + employer network</t>
        </is>
      </c>
      <c r="AC30" s="30" t="inlineStr">
        <is>
          <t>Free to eligible participants</t>
        </is>
      </c>
      <c r="AD30" s="30" t="inlineStr">
        <is>
          <t>No stipend</t>
        </is>
      </c>
      <c r="AE30" s="30" t="inlineStr">
        <is>
          <t>Varies (online/hybrid per institution)</t>
        </is>
      </c>
      <c r="AF30" s="30" t="inlineStr">
        <is>
          <t>Not yet posted</t>
        </is>
      </c>
      <c r="AG30" s="30" t="inlineStr">
        <is>
          <t>Unknown</t>
        </is>
      </c>
      <c r="AH30" s="30" t="inlineStr">
        <is>
          <t>Varies (typically several months part-time)</t>
        </is>
      </c>
      <c r="AI30" s="30" t="inlineStr">
        <is>
          <t>Online/varies</t>
        </is>
      </c>
      <c r="AJ30" s="30" t="inlineStr">
        <is>
          <t>University of Texas at San Antonio / CyberSkills2Work (NSA NCAE-C, DoW CIO funded)</t>
        </is>
      </c>
      <c r="AK30" s="30" t="inlineStr">
        <is>
          <t>Veterans, transitioning military, first responders, gov employees; 18+; HS diploma min; US-based; competitive selection</t>
        </is>
      </c>
      <c r="AL30" s="30" t="inlineStr">
        <is>
          <t>CyberSkills2Work covers courses, exam vouchers and materials; no laptop/internet. Apply via learner profile (up to 3 pathways). | Verification: Start/deadline taken from cyberskills2work.org/training-programs portal; free-to-eligible and covered items from CS2W FAQ.</t>
        </is>
      </c>
      <c r="AM30" s="30" t="inlineStr">
        <is>
          <t>cyberskills2work.org/contact-us</t>
        </is>
      </c>
      <c r="AN30" s="32" t="inlineStr">
        <is>
          <t>Verified</t>
        </is>
      </c>
      <c r="AO30" s="32" t="inlineStr">
        <is>
          <t>Sep 30, 2026</t>
        </is>
      </c>
      <c r="AP30" s="35" t="inlineStr">
        <is>
          <t>Open</t>
        </is>
      </c>
      <c r="AQ30" s="30" t="inlineStr">
        <is>
          <t>https://cyberskills2work.org/training-programs/</t>
        </is>
      </c>
    </row>
    <row r="31" ht="60" customHeight="1">
      <c r="A31" s="36" t="inlineStr">
        <is>
          <t>CyberSkills2Work: Cyber Defense Infrastructure Support Specialist Pathway (Columbus State University)</t>
        </is>
      </c>
      <c r="B31" s="37" t="inlineStr">
        <is>
          <t>Cyber</t>
        </is>
      </c>
      <c r="C31" s="37" t="inlineStr">
        <is>
          <t>Cyber; Career services</t>
        </is>
      </c>
      <c r="D31" s="38" t="n">
        <v>4</v>
      </c>
      <c r="E31" s="37" t="inlineStr">
        <is>
          <t>Cohort training that includes certification exam vouchers, coaching and an employer network.</t>
        </is>
      </c>
      <c r="F31" s="37" t="inlineStr">
        <is>
          <t>Network Infrastructure Specialist</t>
        </is>
      </c>
      <c r="G31" s="39" t="inlineStr">
        <is>
          <t>Unknown</t>
        </is>
      </c>
      <c r="H31" s="40" t="inlineStr">
        <is>
          <t>Unknown</t>
        </is>
      </c>
      <c r="I31" s="41">
        <f>IF(ISNUMBER(H31),H31-TODAY(),"")</f>
        <v/>
      </c>
      <c r="J31" s="39" t="inlineStr">
        <is>
          <t>No</t>
        </is>
      </c>
      <c r="K31" s="39" t="inlineStr">
        <is>
          <t>No</t>
        </is>
      </c>
      <c r="L31" s="39" t="inlineStr">
        <is>
          <t>No</t>
        </is>
      </c>
      <c r="M31" s="39" t="inlineStr">
        <is>
          <t>Yes</t>
        </is>
      </c>
      <c r="N31" s="39" t="inlineStr">
        <is>
          <t>Yes</t>
        </is>
      </c>
      <c r="O31" s="39" t="inlineStr">
        <is>
          <t>Yes</t>
        </is>
      </c>
      <c r="P31" s="39" t="inlineStr">
        <is>
          <t>No</t>
        </is>
      </c>
      <c r="Q31" s="39" t="inlineStr">
        <is>
          <t>No</t>
        </is>
      </c>
      <c r="R31" s="39" t="inlineStr">
        <is>
          <t>No</t>
        </is>
      </c>
      <c r="S31" s="39" t="inlineStr">
        <is>
          <t>No</t>
        </is>
      </c>
      <c r="T31" s="39" t="inlineStr">
        <is>
          <t>Any</t>
        </is>
      </c>
      <c r="U31" s="39" t="inlineStr">
        <is>
          <t>No</t>
        </is>
      </c>
      <c r="V31" s="39" t="inlineStr">
        <is>
          <t>No</t>
        </is>
      </c>
      <c r="W31" s="39" t="inlineStr">
        <is>
          <t>Hybrid</t>
        </is>
      </c>
      <c r="X31" s="39" t="inlineStr">
        <is>
          <t>Voucher</t>
        </is>
      </c>
      <c r="Y31" s="39" t="inlineStr">
        <is>
          <t>No</t>
        </is>
      </c>
      <c r="Z31" s="37" t="inlineStr">
        <is>
          <t>Bootcamp</t>
        </is>
      </c>
      <c r="AA31" s="37" t="inlineStr">
        <is>
          <t>Cybersecurity, Career Transition</t>
        </is>
      </c>
      <c r="AB31" s="37" t="inlineStr">
        <is>
          <t>Cyber Defense Infrastructure Support Specialist Pathway training + cert vouchers + career coaching + employer network</t>
        </is>
      </c>
      <c r="AC31" s="37" t="inlineStr">
        <is>
          <t>Free to eligible participants</t>
        </is>
      </c>
      <c r="AD31" s="37" t="inlineStr">
        <is>
          <t>No stipend</t>
        </is>
      </c>
      <c r="AE31" s="37" t="inlineStr">
        <is>
          <t>Varies (online/hybrid per institution)</t>
        </is>
      </c>
      <c r="AF31" s="37" t="inlineStr">
        <is>
          <t>Not yet posted</t>
        </is>
      </c>
      <c r="AG31" s="37" t="inlineStr">
        <is>
          <t>Unknown</t>
        </is>
      </c>
      <c r="AH31" s="37" t="inlineStr">
        <is>
          <t>Varies (typically several months part-time)</t>
        </is>
      </c>
      <c r="AI31" s="37" t="inlineStr">
        <is>
          <t>Online/varies</t>
        </is>
      </c>
      <c r="AJ31" s="37" t="inlineStr">
        <is>
          <t>Columbus State University / CyberSkills2Work (NSA NCAE-C, DoW CIO funded)</t>
        </is>
      </c>
      <c r="AK31" s="37" t="inlineStr">
        <is>
          <t>Veterans, transitioning military, first responders, gov employees; 18+; HS diploma min; US-based; competitive selection</t>
        </is>
      </c>
      <c r="AL31"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31" s="37" t="inlineStr">
        <is>
          <t>cyberskills2work.org/contact-us</t>
        </is>
      </c>
      <c r="AN31" s="39" t="inlineStr">
        <is>
          <t>Verified</t>
        </is>
      </c>
      <c r="AO31" s="39" t="inlineStr">
        <is>
          <t>Sep 30, 2026</t>
        </is>
      </c>
      <c r="AP31" s="42" t="inlineStr">
        <is>
          <t>Open</t>
        </is>
      </c>
      <c r="AQ31" s="37" t="inlineStr">
        <is>
          <t>https://cyberskills2work.org/training-programs/</t>
        </is>
      </c>
    </row>
    <row r="32" ht="60" customHeight="1">
      <c r="A32" s="29" t="inlineStr">
        <is>
          <t>CyberSkills2Work: Security Architect Pathway (Metro State University)</t>
        </is>
      </c>
      <c r="B32" s="30" t="inlineStr">
        <is>
          <t>Cyber</t>
        </is>
      </c>
      <c r="C32" s="30" t="inlineStr">
        <is>
          <t>Cyber; Career services</t>
        </is>
      </c>
      <c r="D32" s="31" t="n">
        <v>4</v>
      </c>
      <c r="E32" s="30" t="inlineStr">
        <is>
          <t>Cohort training that includes certification exam vouchers, coaching and an employer network.</t>
        </is>
      </c>
      <c r="F32" s="30" t="inlineStr">
        <is>
          <t>Security Architect; Cloud Security Engineer</t>
        </is>
      </c>
      <c r="G32" s="32" t="inlineStr">
        <is>
          <t>Open</t>
        </is>
      </c>
      <c r="H32" s="33" t="n">
        <v>46360</v>
      </c>
      <c r="I32" s="34">
        <f>IF(ISNUMBER(H32),H32-TODAY(),"")</f>
        <v/>
      </c>
      <c r="J32" s="32" t="inlineStr">
        <is>
          <t>No</t>
        </is>
      </c>
      <c r="K32" s="32" t="inlineStr">
        <is>
          <t>No</t>
        </is>
      </c>
      <c r="L32" s="32" t="inlineStr">
        <is>
          <t>No</t>
        </is>
      </c>
      <c r="M32" s="32" t="inlineStr">
        <is>
          <t>Yes</t>
        </is>
      </c>
      <c r="N32" s="32" t="inlineStr">
        <is>
          <t>Yes</t>
        </is>
      </c>
      <c r="O32" s="32" t="inlineStr">
        <is>
          <t>Yes</t>
        </is>
      </c>
      <c r="P32" s="32" t="inlineStr">
        <is>
          <t>No</t>
        </is>
      </c>
      <c r="Q32" s="32" t="inlineStr">
        <is>
          <t>No</t>
        </is>
      </c>
      <c r="R32" s="32" t="inlineStr">
        <is>
          <t>No</t>
        </is>
      </c>
      <c r="S32" s="32" t="inlineStr">
        <is>
          <t>No</t>
        </is>
      </c>
      <c r="T32" s="32" t="inlineStr">
        <is>
          <t>Any</t>
        </is>
      </c>
      <c r="U32" s="32" t="inlineStr">
        <is>
          <t>No</t>
        </is>
      </c>
      <c r="V32" s="32" t="inlineStr">
        <is>
          <t>No</t>
        </is>
      </c>
      <c r="W32" s="32" t="inlineStr">
        <is>
          <t>Hybrid</t>
        </is>
      </c>
      <c r="X32" s="32" t="inlineStr">
        <is>
          <t>Voucher</t>
        </is>
      </c>
      <c r="Y32" s="32" t="inlineStr">
        <is>
          <t>No</t>
        </is>
      </c>
      <c r="Z32" s="30" t="inlineStr">
        <is>
          <t>Bootcamp</t>
        </is>
      </c>
      <c r="AA32" s="30" t="inlineStr">
        <is>
          <t>Cybersecurity, Career Transition</t>
        </is>
      </c>
      <c r="AB32" s="30" t="inlineStr">
        <is>
          <t>Security Architect Pathway training + cert vouchers + career coaching + employer network</t>
        </is>
      </c>
      <c r="AC32" s="30" t="inlineStr">
        <is>
          <t>Free to eligible participants</t>
        </is>
      </c>
      <c r="AD32" s="30" t="inlineStr">
        <is>
          <t>No stipend</t>
        </is>
      </c>
      <c r="AE32" s="30" t="inlineStr">
        <is>
          <t>Varies (online/hybrid per institution)</t>
        </is>
      </c>
      <c r="AF32" s="30" t="inlineStr">
        <is>
          <t>Dec 4, 2026</t>
        </is>
      </c>
      <c r="AG32" s="30" t="inlineStr">
        <is>
          <t>Jan 19, 2027</t>
        </is>
      </c>
      <c r="AH32" s="30" t="inlineStr">
        <is>
          <t>Varies (typically several months part-time)</t>
        </is>
      </c>
      <c r="AI32" s="30" t="inlineStr">
        <is>
          <t>Online/varies</t>
        </is>
      </c>
      <c r="AJ32" s="30" t="inlineStr">
        <is>
          <t>Metro State University / CyberSkills2Work (NSA NCAE-C, DoW CIO funded)</t>
        </is>
      </c>
      <c r="AK32" s="30" t="inlineStr">
        <is>
          <t>Veterans, transitioning military, first responders, gov employees; 18+; HS diploma min; US-based; competitive selection</t>
        </is>
      </c>
      <c r="AL32" s="30" t="inlineStr">
        <is>
          <t>CyberSkills2Work covers courses, exam vouchers and materials; no laptop/internet. Apply via learner profile (up to 3 pathways). | Verification: Start/deadline taken from cyberskills2work.org/training-programs portal; free-to-eligible and covered items from CS2W FAQ.</t>
        </is>
      </c>
      <c r="AM32" s="30" t="inlineStr">
        <is>
          <t>cyberskills2work.org/contact-us</t>
        </is>
      </c>
      <c r="AN32" s="32" t="inlineStr">
        <is>
          <t>Verified</t>
        </is>
      </c>
      <c r="AO32" s="32" t="inlineStr">
        <is>
          <t>Sep 30, 2026</t>
        </is>
      </c>
      <c r="AP32" s="35" t="inlineStr">
        <is>
          <t>Open</t>
        </is>
      </c>
      <c r="AQ32" s="30" t="inlineStr">
        <is>
          <t>https://cyberskills2work.org/training-programs/</t>
        </is>
      </c>
    </row>
    <row r="33" ht="60" customHeight="1">
      <c r="A33" s="36" t="inlineStr">
        <is>
          <t>CyberSkills2Work: Security Control Assessor Pathway (University of Arizona)</t>
        </is>
      </c>
      <c r="B33" s="37" t="inlineStr">
        <is>
          <t>Cyber</t>
        </is>
      </c>
      <c r="C33" s="37" t="inlineStr">
        <is>
          <t>Cyber; Career services</t>
        </is>
      </c>
      <c r="D33" s="38" t="n">
        <v>4</v>
      </c>
      <c r="E33" s="37" t="inlineStr">
        <is>
          <t>Cohort training that includes certification exam vouchers, coaching and an employer network.</t>
        </is>
      </c>
      <c r="F33" s="37" t="inlineStr">
        <is>
          <t>Security Control Assessor; GRC Analyst</t>
        </is>
      </c>
      <c r="G33" s="39" t="inlineStr">
        <is>
          <t>Unknown</t>
        </is>
      </c>
      <c r="H33" s="40" t="inlineStr">
        <is>
          <t>Unknown</t>
        </is>
      </c>
      <c r="I33" s="41">
        <f>IF(ISNUMBER(H33),H33-TODAY(),"")</f>
        <v/>
      </c>
      <c r="J33" s="39" t="inlineStr">
        <is>
          <t>No</t>
        </is>
      </c>
      <c r="K33" s="39" t="inlineStr">
        <is>
          <t>No</t>
        </is>
      </c>
      <c r="L33" s="39" t="inlineStr">
        <is>
          <t>No</t>
        </is>
      </c>
      <c r="M33" s="39" t="inlineStr">
        <is>
          <t>Yes</t>
        </is>
      </c>
      <c r="N33" s="39" t="inlineStr">
        <is>
          <t>Yes</t>
        </is>
      </c>
      <c r="O33" s="39" t="inlineStr">
        <is>
          <t>Yes</t>
        </is>
      </c>
      <c r="P33" s="39" t="inlineStr">
        <is>
          <t>No</t>
        </is>
      </c>
      <c r="Q33" s="39" t="inlineStr">
        <is>
          <t>No</t>
        </is>
      </c>
      <c r="R33" s="39" t="inlineStr">
        <is>
          <t>No</t>
        </is>
      </c>
      <c r="S33" s="39" t="inlineStr">
        <is>
          <t>No</t>
        </is>
      </c>
      <c r="T33" s="39" t="inlineStr">
        <is>
          <t>Any</t>
        </is>
      </c>
      <c r="U33" s="39" t="inlineStr">
        <is>
          <t>No</t>
        </is>
      </c>
      <c r="V33" s="39" t="inlineStr">
        <is>
          <t>No</t>
        </is>
      </c>
      <c r="W33" s="39" t="inlineStr">
        <is>
          <t>Hybrid</t>
        </is>
      </c>
      <c r="X33" s="39" t="inlineStr">
        <is>
          <t>Voucher</t>
        </is>
      </c>
      <c r="Y33" s="39" t="inlineStr">
        <is>
          <t>No</t>
        </is>
      </c>
      <c r="Z33" s="37" t="inlineStr">
        <is>
          <t>Bootcamp</t>
        </is>
      </c>
      <c r="AA33" s="37" t="inlineStr">
        <is>
          <t>Cybersecurity, Career Transition</t>
        </is>
      </c>
      <c r="AB33" s="37" t="inlineStr">
        <is>
          <t>Security Control Assessor Pathway training + cert vouchers + career coaching + employer network</t>
        </is>
      </c>
      <c r="AC33" s="37" t="inlineStr">
        <is>
          <t>Free to eligible participants</t>
        </is>
      </c>
      <c r="AD33" s="37" t="inlineStr">
        <is>
          <t>No stipend</t>
        </is>
      </c>
      <c r="AE33" s="37" t="inlineStr">
        <is>
          <t>Varies (online/hybrid per institution)</t>
        </is>
      </c>
      <c r="AF33" s="37" t="inlineStr">
        <is>
          <t>Not yet posted</t>
        </is>
      </c>
      <c r="AG33" s="37" t="inlineStr">
        <is>
          <t>Unknown</t>
        </is>
      </c>
      <c r="AH33" s="37" t="inlineStr">
        <is>
          <t>Varies (typically several months part-time)</t>
        </is>
      </c>
      <c r="AI33" s="37" t="inlineStr">
        <is>
          <t>Online/varies</t>
        </is>
      </c>
      <c r="AJ33" s="37" t="inlineStr">
        <is>
          <t>University of Arizona / CyberSkills2Work (NSA NCAE-C, DoW CIO funded)</t>
        </is>
      </c>
      <c r="AK33" s="37" t="inlineStr">
        <is>
          <t>Veterans, transitioning military, first responders, gov employees; 18+; HS diploma min; US-based; competitive selection</t>
        </is>
      </c>
      <c r="AL33"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33" s="37" t="inlineStr">
        <is>
          <t>cyberskills2work.org/contact-us</t>
        </is>
      </c>
      <c r="AN33" s="39" t="inlineStr">
        <is>
          <t>Verified</t>
        </is>
      </c>
      <c r="AO33" s="39" t="inlineStr">
        <is>
          <t>Sep 30, 2026</t>
        </is>
      </c>
      <c r="AP33" s="42" t="inlineStr">
        <is>
          <t>Open</t>
        </is>
      </c>
      <c r="AQ33" s="37" t="inlineStr">
        <is>
          <t>https://cyberskills2work.org/training-programs/</t>
        </is>
      </c>
    </row>
    <row r="34" ht="60" customHeight="1">
      <c r="A34" s="29" t="inlineStr">
        <is>
          <t>CyberSkills2Work: Threat/Warning Analyst (OSINT and Dark Web) Pathway (Dakota State University)</t>
        </is>
      </c>
      <c r="B34" s="30" t="inlineStr">
        <is>
          <t>Cyber</t>
        </is>
      </c>
      <c r="C34" s="30" t="inlineStr">
        <is>
          <t>Cyber; Career services</t>
        </is>
      </c>
      <c r="D34" s="31" t="n">
        <v>4</v>
      </c>
      <c r="E34" s="30" t="inlineStr">
        <is>
          <t>Cohort training that includes certification exam vouchers, coaching and an employer network.</t>
        </is>
      </c>
      <c r="F34" s="30" t="inlineStr">
        <is>
          <t>Threat Intelligence Analyst</t>
        </is>
      </c>
      <c r="G34" s="32" t="inlineStr">
        <is>
          <t>Unknown</t>
        </is>
      </c>
      <c r="H34" s="33" t="inlineStr">
        <is>
          <t>Unknown</t>
        </is>
      </c>
      <c r="I34" s="34">
        <f>IF(ISNUMBER(H34),H34-TODAY(),"")</f>
        <v/>
      </c>
      <c r="J34" s="32" t="inlineStr">
        <is>
          <t>No</t>
        </is>
      </c>
      <c r="K34" s="32" t="inlineStr">
        <is>
          <t>No</t>
        </is>
      </c>
      <c r="L34" s="32" t="inlineStr">
        <is>
          <t>No</t>
        </is>
      </c>
      <c r="M34" s="32" t="inlineStr">
        <is>
          <t>Yes</t>
        </is>
      </c>
      <c r="N34" s="32" t="inlineStr">
        <is>
          <t>Yes</t>
        </is>
      </c>
      <c r="O34" s="32" t="inlineStr">
        <is>
          <t>Yes</t>
        </is>
      </c>
      <c r="P34" s="32" t="inlineStr">
        <is>
          <t>No</t>
        </is>
      </c>
      <c r="Q34" s="32" t="inlineStr">
        <is>
          <t>No</t>
        </is>
      </c>
      <c r="R34" s="32" t="inlineStr">
        <is>
          <t>No</t>
        </is>
      </c>
      <c r="S34" s="32" t="inlineStr">
        <is>
          <t>No</t>
        </is>
      </c>
      <c r="T34" s="32" t="inlineStr">
        <is>
          <t>Any</t>
        </is>
      </c>
      <c r="U34" s="32" t="inlineStr">
        <is>
          <t>No</t>
        </is>
      </c>
      <c r="V34" s="32" t="inlineStr">
        <is>
          <t>No</t>
        </is>
      </c>
      <c r="W34" s="32" t="inlineStr">
        <is>
          <t>Hybrid</t>
        </is>
      </c>
      <c r="X34" s="32" t="inlineStr">
        <is>
          <t>Voucher</t>
        </is>
      </c>
      <c r="Y34" s="32" t="inlineStr">
        <is>
          <t>No</t>
        </is>
      </c>
      <c r="Z34" s="30" t="inlineStr">
        <is>
          <t>Bootcamp</t>
        </is>
      </c>
      <c r="AA34" s="30" t="inlineStr">
        <is>
          <t>Cybersecurity, Career Transition</t>
        </is>
      </c>
      <c r="AB34" s="30" t="inlineStr">
        <is>
          <t>Threat/Warning Analyst (OSINT (Open-Source Intelligence) and Dark Web) Pathway training + cert vouchers + career coaching + employer network</t>
        </is>
      </c>
      <c r="AC34" s="30" t="inlineStr">
        <is>
          <t>Free to eligible participants</t>
        </is>
      </c>
      <c r="AD34" s="30" t="inlineStr">
        <is>
          <t>No stipend</t>
        </is>
      </c>
      <c r="AE34" s="30" t="inlineStr">
        <is>
          <t>Varies (online/hybrid per institution)</t>
        </is>
      </c>
      <c r="AF34" s="30" t="inlineStr">
        <is>
          <t>Not yet posted</t>
        </is>
      </c>
      <c r="AG34" s="30" t="inlineStr">
        <is>
          <t>Unknown</t>
        </is>
      </c>
      <c r="AH34" s="30" t="inlineStr">
        <is>
          <t>Varies (typically several months part-time)</t>
        </is>
      </c>
      <c r="AI34" s="30" t="inlineStr">
        <is>
          <t>Online/varies</t>
        </is>
      </c>
      <c r="AJ34" s="30" t="inlineStr">
        <is>
          <t>Dakota State University / CyberSkills2Work (NSA NCAE-C, DoW CIO funded)</t>
        </is>
      </c>
      <c r="AK34" s="30" t="inlineStr">
        <is>
          <t>Veterans, transitioning military, first responders, gov employees; 18+; HS diploma min; US-based; competitive selection</t>
        </is>
      </c>
      <c r="AL34" s="30" t="inlineStr">
        <is>
          <t>CyberSkills2Work covers courses, exam vouchers and materials; no laptop/internet. Apply via learner profile (up to 3 pathways). | Verification: Start/deadline taken from cyberskills2work.org/training-programs portal; free-to-eligible and covered items from CS2W FAQ.</t>
        </is>
      </c>
      <c r="AM34" s="30" t="inlineStr">
        <is>
          <t>cyberskills2work.org/contact-us</t>
        </is>
      </c>
      <c r="AN34" s="32" t="inlineStr">
        <is>
          <t>Verified</t>
        </is>
      </c>
      <c r="AO34" s="32" t="inlineStr">
        <is>
          <t>Sep 30, 2026</t>
        </is>
      </c>
      <c r="AP34" s="35" t="inlineStr">
        <is>
          <t>Open</t>
        </is>
      </c>
      <c r="AQ34" s="30" t="inlineStr">
        <is>
          <t>https://cyberskills2work.org/training-programs/</t>
        </is>
      </c>
    </row>
    <row r="35" ht="60" customHeight="1">
      <c r="A35" s="36" t="inlineStr">
        <is>
          <t>Fortinet Veterans Program</t>
        </is>
      </c>
      <c r="B35" s="37" t="inlineStr">
        <is>
          <t>Cyber</t>
        </is>
      </c>
      <c r="C35" s="37" t="inlineStr">
        <is>
          <t>Cyber</t>
        </is>
      </c>
      <c r="D35" s="38" t="n">
        <v>4</v>
      </c>
      <c r="E35" s="37" t="inlineStr">
        <is>
          <t>Leads to a proctored vendor or industry certification with solid employer recognition.</t>
        </is>
      </c>
      <c r="F35" s="37" t="inlineStr">
        <is>
          <t>Network Security Engineer; Security Analyst</t>
        </is>
      </c>
      <c r="G35" s="39" t="inlineStr">
        <is>
          <t>Rolling</t>
        </is>
      </c>
      <c r="H35" s="40" t="n"/>
      <c r="I35" s="41">
        <f>IF(ISNUMBER(H35),H35-TODAY(),"")</f>
        <v/>
      </c>
      <c r="J35" s="39" t="inlineStr">
        <is>
          <t>No</t>
        </is>
      </c>
      <c r="K35" s="39" t="inlineStr">
        <is>
          <t>No</t>
        </is>
      </c>
      <c r="L35" s="39" t="inlineStr">
        <is>
          <t>No</t>
        </is>
      </c>
      <c r="M35" s="39" t="inlineStr">
        <is>
          <t>Yes</t>
        </is>
      </c>
      <c r="N35" s="39" t="inlineStr">
        <is>
          <t>Yes</t>
        </is>
      </c>
      <c r="O35" s="39" t="inlineStr">
        <is>
          <t>Yes</t>
        </is>
      </c>
      <c r="P35" s="39" t="inlineStr">
        <is>
          <t>Yes</t>
        </is>
      </c>
      <c r="Q35" s="39" t="inlineStr">
        <is>
          <t>No</t>
        </is>
      </c>
      <c r="R35" s="39" t="inlineStr">
        <is>
          <t>No</t>
        </is>
      </c>
      <c r="S35" s="39" t="inlineStr">
        <is>
          <t>No</t>
        </is>
      </c>
      <c r="T35" s="39" t="inlineStr">
        <is>
          <t>Any</t>
        </is>
      </c>
      <c r="U35" s="39" t="inlineStr">
        <is>
          <t>No</t>
        </is>
      </c>
      <c r="V35" s="39" t="inlineStr">
        <is>
          <t>No</t>
        </is>
      </c>
      <c r="W35" s="39" t="inlineStr">
        <is>
          <t>Online</t>
        </is>
      </c>
      <c r="X35" s="39" t="inlineStr">
        <is>
          <t>Voucher</t>
        </is>
      </c>
      <c r="Y35" s="39" t="inlineStr">
        <is>
          <t>No</t>
        </is>
      </c>
      <c r="Z35" s="37" t="inlineStr">
        <is>
          <t>Cert</t>
        </is>
      </c>
      <c r="AA35" s="37" t="inlineStr">
        <is>
          <t>Cybersecurity</t>
        </is>
      </c>
      <c r="AB35" s="37" t="inlineStr">
        <is>
          <t>Free self-paced NSE/FCP training, labs, and free exam vouchers for Fortinet Certified Professional/Associate</t>
        </is>
      </c>
      <c r="AC35" s="37" t="inlineStr">
        <is>
          <t>Free</t>
        </is>
      </c>
      <c r="AD35" s="37" t="inlineStr">
        <is>
          <t>No</t>
        </is>
      </c>
      <c r="AE35" s="37" t="inlineStr">
        <is>
          <t>Online self-paced</t>
        </is>
      </c>
      <c r="AF35" s="37" t="inlineStr">
        <is>
          <t>Unknown</t>
        </is>
      </c>
      <c r="AG35" s="37" t="inlineStr">
        <is>
          <t>Rolling</t>
        </is>
      </c>
      <c r="AH35" s="37" t="inlineStr">
        <is>
          <t>Self-paced</t>
        </is>
      </c>
      <c r="AI35" s="37" t="inlineStr">
        <is>
          <t>Nationwide (online)</t>
        </is>
      </c>
      <c r="AJ35" s="37" t="inlineStr">
        <is>
          <t>Fortinet</t>
        </is>
      </c>
      <c r="AK35" s="37" t="inlineStr">
        <is>
          <t>Active and ex-military transitioning into cybersecurity, and spouses; enroll via partner org</t>
        </is>
      </c>
      <c r="AL35" s="37" t="inlineStr">
        <is>
          <t>Vouchers via partner veteran orgs (e.g., VetSec, Hire Heroes). | Verification: Fortinet veterans page: free training, labs, exam vouchers for transitioning military/veterans/spouses.</t>
        </is>
      </c>
      <c r="AM35" s="37" t="inlineStr">
        <is>
          <t>veterans@fortinet.com</t>
        </is>
      </c>
      <c r="AN35" s="39" t="inlineStr">
        <is>
          <t>Verified</t>
        </is>
      </c>
      <c r="AO35" s="39" t="inlineStr">
        <is>
          <t>Sep 30, 2026</t>
        </is>
      </c>
      <c r="AP35" s="42" t="inlineStr">
        <is>
          <t>Open</t>
        </is>
      </c>
      <c r="AQ35" s="37" t="inlineStr">
        <is>
          <t>https://www.fortinet.com/training/veterans-program</t>
        </is>
      </c>
    </row>
    <row r="36" ht="60" customHeight="1">
      <c r="A36" s="29" t="inlineStr">
        <is>
          <t>Offensive Security (OffSec) via VetSec</t>
        </is>
      </c>
      <c r="B36" s="30" t="inlineStr">
        <is>
          <t>Cyber</t>
        </is>
      </c>
      <c r="C36" s="30" t="inlineStr">
        <is>
          <t>Cyber; Funding</t>
        </is>
      </c>
      <c r="D36" s="31" t="n">
        <v>4</v>
      </c>
      <c r="E36" s="30" t="inlineStr">
        <is>
          <t>Periodic scholarships toward OffSec training and the highly recognized OSCP.</t>
        </is>
      </c>
      <c r="F36" s="30" t="inlineStr">
        <is>
          <t>Penetration Tester; Red Team Operator</t>
        </is>
      </c>
      <c r="G36" s="32" t="inlineStr">
        <is>
          <t>Rolling</t>
        </is>
      </c>
      <c r="H36" s="33" t="n"/>
      <c r="I36" s="34">
        <f>IF(ISNUMBER(H36),H36-TODAY(),"")</f>
        <v/>
      </c>
      <c r="J36" s="32" t="inlineStr">
        <is>
          <t>No</t>
        </is>
      </c>
      <c r="K36" s="32" t="inlineStr">
        <is>
          <t>No</t>
        </is>
      </c>
      <c r="L36" s="32" t="inlineStr">
        <is>
          <t>No</t>
        </is>
      </c>
      <c r="M36" s="32" t="inlineStr">
        <is>
          <t>Yes</t>
        </is>
      </c>
      <c r="N36" s="32" t="inlineStr">
        <is>
          <t>Yes</t>
        </is>
      </c>
      <c r="O36" s="32" t="inlineStr">
        <is>
          <t>Yes</t>
        </is>
      </c>
      <c r="P36" s="32" t="inlineStr">
        <is>
          <t>No</t>
        </is>
      </c>
      <c r="Q36" s="32" t="inlineStr">
        <is>
          <t>No</t>
        </is>
      </c>
      <c r="R36" s="32" t="inlineStr">
        <is>
          <t>No</t>
        </is>
      </c>
      <c r="S36" s="32" t="inlineStr">
        <is>
          <t>No</t>
        </is>
      </c>
      <c r="T36" s="32" t="inlineStr">
        <is>
          <t>Any</t>
        </is>
      </c>
      <c r="U36" s="32" t="inlineStr">
        <is>
          <t>No</t>
        </is>
      </c>
      <c r="V36" s="32" t="inlineStr">
        <is>
          <t>No</t>
        </is>
      </c>
      <c r="W36" s="32" t="inlineStr">
        <is>
          <t>Online</t>
        </is>
      </c>
      <c r="X36" s="32" t="inlineStr">
        <is>
          <t>Free</t>
        </is>
      </c>
      <c r="Y36" s="32" t="inlineStr">
        <is>
          <t>No</t>
        </is>
      </c>
      <c r="Z36" s="30" t="inlineStr">
        <is>
          <t>Cert</t>
        </is>
      </c>
      <c r="AA36" s="30" t="inlineStr">
        <is>
          <t>Cybersecurity, Education Funding</t>
        </is>
      </c>
      <c r="AB36" s="30" t="inlineStr">
        <is>
          <t>Periodic OSCP/learning subscription scholarships through VetSec</t>
        </is>
      </c>
      <c r="AC36" s="30" t="inlineStr">
        <is>
          <t>Free when awarded</t>
        </is>
      </c>
      <c r="AD36" s="30" t="inlineStr">
        <is>
          <t>No</t>
        </is>
      </c>
      <c r="AE36" s="30" t="inlineStr">
        <is>
          <t>Online</t>
        </is>
      </c>
      <c r="AF36" s="30" t="inlineStr">
        <is>
          <t>Unknown</t>
        </is>
      </c>
      <c r="AG36" s="30" t="inlineStr">
        <is>
          <t>Varies</t>
        </is>
      </c>
      <c r="AH36" s="30" t="inlineStr">
        <is>
          <t>Varies</t>
        </is>
      </c>
      <c r="AI36" s="30" t="inlineStr">
        <is>
          <t>Nationwide</t>
        </is>
      </c>
      <c r="AJ36" s="30" t="inlineStr">
        <is>
          <t>OffSec</t>
        </is>
      </c>
      <c r="AK36" s="30" t="inlineStr">
        <is>
          <t>VetSec members</t>
        </is>
      </c>
      <c r="AL36" s="30" t="inlineStr">
        <is>
          <t>Verification: offsec.com live (paid Learn One $2,749/yr); free access only via VetSec scholarships when offered.</t>
        </is>
      </c>
      <c r="AM36" s="30" t="inlineStr">
        <is>
          <t>Unknown</t>
        </is>
      </c>
      <c r="AN36" s="32" t="inlineStr">
        <is>
          <t>Partly</t>
        </is>
      </c>
      <c r="AO36" s="32" t="inlineStr">
        <is>
          <t>Oct 1, 2026</t>
        </is>
      </c>
      <c r="AP36" s="35" t="inlineStr">
        <is>
          <t>Open</t>
        </is>
      </c>
      <c r="AQ36" s="30" t="inlineStr">
        <is>
          <t>https://www.offsec.com/</t>
        </is>
      </c>
    </row>
    <row r="37" ht="60" customHeight="1">
      <c r="A37" s="36" t="inlineStr">
        <is>
          <t>SBIR/STTR (America's Seed Fund)</t>
        </is>
      </c>
      <c r="B37" s="37" t="inlineStr">
        <is>
          <t>Entrepreneurship</t>
        </is>
      </c>
      <c r="C37" s="37" t="inlineStr">
        <is>
          <t>Entrepreneurship; Funding</t>
        </is>
      </c>
      <c r="D37" s="38" t="n">
        <v>4</v>
      </c>
      <c r="E37" s="37" t="inlineStr">
        <is>
          <t>Formal certification or award with direct business value (federal set-asides or non-dilutive funding).</t>
        </is>
      </c>
      <c r="F37" s="37" t="inlineStr">
        <is>
          <t>Founder / Small Business Owner; Principal Investigator; R&amp;D Program Manager</t>
        </is>
      </c>
      <c r="G37" s="39" t="inlineStr">
        <is>
          <t>Rolling</t>
        </is>
      </c>
      <c r="H37" s="40" t="n"/>
      <c r="I37" s="41">
        <f>IF(ISNUMBER(H37),H37-TODAY(),"")</f>
        <v/>
      </c>
      <c r="J37" s="39" t="inlineStr">
        <is>
          <t>No</t>
        </is>
      </c>
      <c r="K37" s="39" t="inlineStr">
        <is>
          <t>No</t>
        </is>
      </c>
      <c r="L37" s="39" t="inlineStr">
        <is>
          <t>No</t>
        </is>
      </c>
      <c r="M37" s="39" t="inlineStr">
        <is>
          <t>Yes</t>
        </is>
      </c>
      <c r="N37" s="39" t="inlineStr">
        <is>
          <t>Yes</t>
        </is>
      </c>
      <c r="O37" s="39" t="inlineStr">
        <is>
          <t>Yes</t>
        </is>
      </c>
      <c r="P37" s="39" t="inlineStr">
        <is>
          <t>Yes</t>
        </is>
      </c>
      <c r="Q37" s="39" t="inlineStr">
        <is>
          <t>No</t>
        </is>
      </c>
      <c r="R37" s="39" t="inlineStr">
        <is>
          <t>No</t>
        </is>
      </c>
      <c r="S37" s="39" t="inlineStr">
        <is>
          <t>No</t>
        </is>
      </c>
      <c r="T37" s="39" t="inlineStr">
        <is>
          <t>Any</t>
        </is>
      </c>
      <c r="U37" s="39" t="inlineStr">
        <is>
          <t>No</t>
        </is>
      </c>
      <c r="V37" s="39" t="inlineStr">
        <is>
          <t>Yes</t>
        </is>
      </c>
      <c r="W37" s="39" t="inlineStr">
        <is>
          <t>Online</t>
        </is>
      </c>
      <c r="X37" s="39" t="inlineStr">
        <is>
          <t>Free</t>
        </is>
      </c>
      <c r="Y37" s="39" t="inlineStr">
        <is>
          <t>No</t>
        </is>
      </c>
      <c r="Z37" s="37" t="inlineStr">
        <is>
          <t>Funding</t>
        </is>
      </c>
      <c r="AA37" s="37" t="inlineStr">
        <is>
          <t>Government Contracting, Entrepreneurship, Federal Employment</t>
        </is>
      </c>
      <c r="AB37" s="37" t="inlineStr">
        <is>
          <t>Non-dilutive R&amp;D funding ($50K to $2M+) for small tech businesses</t>
        </is>
      </c>
      <c r="AC37" s="37" t="inlineStr">
        <is>
          <t>Free (grant/contract)</t>
        </is>
      </c>
      <c r="AD37" s="37" t="inlineStr">
        <is>
          <t>Funds research, not personal stipend</t>
        </is>
      </c>
      <c r="AE37" s="37" t="inlineStr">
        <is>
          <t>Online application</t>
        </is>
      </c>
      <c r="AF37" s="37" t="inlineStr">
        <is>
          <t>Agency-specific</t>
        </is>
      </c>
      <c r="AG37" s="37" t="inlineStr">
        <is>
          <t>Agency-specific</t>
        </is>
      </c>
      <c r="AH37" s="37" t="inlineStr">
        <is>
          <t>Phase I ~6-12 months</t>
        </is>
      </c>
      <c r="AI37" s="37" t="inlineStr">
        <is>
          <t>Nationwide</t>
        </is>
      </c>
      <c r="AJ37" s="37" t="inlineStr">
        <is>
          <t>U.S. federal agencies via SBA</t>
        </is>
      </c>
      <c r="AK37" s="37" t="inlineStr">
        <is>
          <t>US small business majority US owned</t>
        </is>
      </c>
      <c r="AL37" s="37" t="inlineStr">
        <is>
          <t>Program authorization status may change; check sbir.gov. | Verification: Link live (HTTP 200); details from official page/search not fully re-confirmed.</t>
        </is>
      </c>
      <c r="AM37" s="37" t="inlineStr">
        <is>
          <t>Unknown</t>
        </is>
      </c>
      <c r="AN37" s="39" t="inlineStr">
        <is>
          <t>Partly</t>
        </is>
      </c>
      <c r="AO37" s="39" t="inlineStr">
        <is>
          <t>Sep 30, 2026</t>
        </is>
      </c>
      <c r="AP37" s="42" t="inlineStr">
        <is>
          <t>Open</t>
        </is>
      </c>
      <c r="AQ37" s="37" t="inlineStr">
        <is>
          <t>https://www.sbir.gov/about</t>
        </is>
      </c>
    </row>
    <row r="38" ht="60" customHeight="1">
      <c r="A38" s="29" t="inlineStr">
        <is>
          <t>CyberCorps Scholarship for Service (SFS / CyberAI SFS)</t>
        </is>
      </c>
      <c r="B38" s="30" t="inlineStr">
        <is>
          <t>Funding</t>
        </is>
      </c>
      <c r="C38" s="30" t="inlineStr">
        <is>
          <t>Funding; AI/ML; Cyber</t>
        </is>
      </c>
      <c r="D38" s="31" t="n">
        <v>4</v>
      </c>
      <c r="E38" s="30" t="inlineStr">
        <is>
          <t>Full-tuition scholarship (often with a service obligation or full-time enrollment).</t>
        </is>
      </c>
      <c r="F38" s="30" t="inlineStr">
        <is>
          <t>Depends on what it funds</t>
        </is>
      </c>
      <c r="G38" s="32" t="inlineStr">
        <is>
          <t>Unknown</t>
        </is>
      </c>
      <c r="H38" s="33" t="inlineStr">
        <is>
          <t>Unknown</t>
        </is>
      </c>
      <c r="I38" s="34">
        <f>IF(ISNUMBER(H38),H38-TODAY(),"")</f>
        <v/>
      </c>
      <c r="J38" s="32" t="inlineStr">
        <is>
          <t>No</t>
        </is>
      </c>
      <c r="K38" s="32" t="inlineStr">
        <is>
          <t>No</t>
        </is>
      </c>
      <c r="L38" s="32" t="inlineStr">
        <is>
          <t>No</t>
        </is>
      </c>
      <c r="M38" s="32" t="inlineStr">
        <is>
          <t>Yes</t>
        </is>
      </c>
      <c r="N38" s="32" t="inlineStr">
        <is>
          <t>Yes</t>
        </is>
      </c>
      <c r="O38" s="32" t="inlineStr">
        <is>
          <t>Yes</t>
        </is>
      </c>
      <c r="P38" s="32" t="inlineStr">
        <is>
          <t>Yes</t>
        </is>
      </c>
      <c r="Q38" s="32" t="inlineStr">
        <is>
          <t>No</t>
        </is>
      </c>
      <c r="R38" s="32" t="inlineStr">
        <is>
          <t>No</t>
        </is>
      </c>
      <c r="S38" s="32" t="inlineStr">
        <is>
          <t>No</t>
        </is>
      </c>
      <c r="T38" s="32" t="inlineStr">
        <is>
          <t>Any</t>
        </is>
      </c>
      <c r="U38" s="32" t="inlineStr">
        <is>
          <t>No</t>
        </is>
      </c>
      <c r="V38" s="32" t="inlineStr">
        <is>
          <t>No</t>
        </is>
      </c>
      <c r="W38" s="32" t="inlineStr">
        <is>
          <t>Hybrid</t>
        </is>
      </c>
      <c r="X38" s="32" t="inlineStr">
        <is>
          <t>Free</t>
        </is>
      </c>
      <c r="Y38" s="32" t="inlineStr">
        <is>
          <t>No</t>
        </is>
      </c>
      <c r="Z38" s="30" t="inlineStr">
        <is>
          <t>Funding</t>
        </is>
      </c>
      <c r="AA38" s="30" t="inlineStr">
        <is>
          <t>Artificial Intelligence, Cybersecurity, Federal Employment, Education Funding</t>
        </is>
      </c>
      <c r="AB38" s="30" t="inlineStr">
        <is>
          <t>Full tuition + fees, stipend, professional allowance at participating schools (BS/MS/PhD in cyber; now includes AI (Artificial Intelligence) under CyberAICorps)</t>
        </is>
      </c>
      <c r="AC38" s="30" t="inlineStr">
        <is>
          <t>Free</t>
        </is>
      </c>
      <c r="AD38" s="30" t="inlineStr">
        <is>
          <t>Stipend $27,000 undergrad / $37,000 grad per academic year + $6,000 professional allowance (per OPM, 2026)</t>
        </is>
      </c>
      <c r="AE38" s="30" t="inlineStr">
        <is>
          <t>In-person mostly; some online</t>
        </is>
      </c>
      <c r="AF38" s="30" t="inlineStr">
        <is>
          <t>Per school (often Jan to Mar)</t>
        </is>
      </c>
      <c r="AG38" s="30" t="inlineStr">
        <is>
          <t>Fall/spring per school</t>
        </is>
      </c>
      <c r="AH38" s="30" t="inlineStr">
        <is>
          <t>Up to 3 years</t>
        </is>
      </c>
      <c r="AI38" s="30" t="inlineStr">
        <is>
          <t>~90+ participating schools (NC: NC A&amp;T, UNC Charlotte, NC State)</t>
        </is>
      </c>
      <c r="AJ38" s="30" t="inlineStr">
        <is>
          <t>NSF / OPM</t>
        </is>
      </c>
      <c r="AK38" s="30" t="inlineStr">
        <is>
          <t>US citizen; full-time student at SFS (Scholarship for Service) school; must work for government (federal/state/local/tribal) equal to scholarship length; suitability/clearance may be required</t>
        </is>
      </c>
      <c r="AL38" s="30" t="inlineStr">
        <is>
          <t>CyberAICorps expansion may allow AI-focused degrees; confirm with school PI. | Verification: Stipends per OPM (Office of Personnel Management) SFS (Scholarship for Service) student info (via search); NC (North Carolina) schools via OPM list.</t>
        </is>
      </c>
      <c r="AM38" s="30" t="inlineStr">
        <is>
          <t>sfs@opm.gov</t>
        </is>
      </c>
      <c r="AN38" s="32" t="inlineStr">
        <is>
          <t>Verified</t>
        </is>
      </c>
      <c r="AO38" s="32" t="inlineStr">
        <is>
          <t>Sep 30, 2026</t>
        </is>
      </c>
      <c r="AP38" s="35" t="inlineStr">
        <is>
          <t>Open</t>
        </is>
      </c>
      <c r="AQ38" s="30" t="inlineStr">
        <is>
          <t>https://sfs.opm.gov/Student/Information</t>
        </is>
      </c>
    </row>
    <row r="39" ht="60" customHeight="1">
      <c r="A39" s="36" t="inlineStr">
        <is>
          <t>DoW (DoD) Cyber Service Academy Scholarship</t>
        </is>
      </c>
      <c r="B39" s="37" t="inlineStr">
        <is>
          <t>Funding</t>
        </is>
      </c>
      <c r="C39" s="37" t="inlineStr">
        <is>
          <t>Funding; Cyber</t>
        </is>
      </c>
      <c r="D39" s="38" t="n">
        <v>4</v>
      </c>
      <c r="E39" s="37" t="inlineStr">
        <is>
          <t>Full-tuition scholarship (often with a service obligation or full-time enrollment).</t>
        </is>
      </c>
      <c r="F39" s="37" t="inlineStr">
        <is>
          <t>Depends on what it funds</t>
        </is>
      </c>
      <c r="G39" s="39" t="inlineStr">
        <is>
          <t>Opens Soon</t>
        </is>
      </c>
      <c r="H39" s="40" t="inlineStr">
        <is>
          <t>Unknown</t>
        </is>
      </c>
      <c r="I39" s="41">
        <f>IF(ISNUMBER(H39),H39-TODAY(),"")</f>
        <v/>
      </c>
      <c r="J39" s="39" t="inlineStr">
        <is>
          <t>No</t>
        </is>
      </c>
      <c r="K39" s="39" t="inlineStr">
        <is>
          <t>No</t>
        </is>
      </c>
      <c r="L39" s="39" t="inlineStr">
        <is>
          <t>No</t>
        </is>
      </c>
      <c r="M39" s="39" t="inlineStr">
        <is>
          <t>Yes</t>
        </is>
      </c>
      <c r="N39" s="39" t="inlineStr">
        <is>
          <t>Yes</t>
        </is>
      </c>
      <c r="O39" s="39" t="inlineStr">
        <is>
          <t>Yes</t>
        </is>
      </c>
      <c r="P39" s="39" t="inlineStr">
        <is>
          <t>Yes</t>
        </is>
      </c>
      <c r="Q39" s="39" t="inlineStr">
        <is>
          <t>No</t>
        </is>
      </c>
      <c r="R39" s="39" t="inlineStr">
        <is>
          <t>No</t>
        </is>
      </c>
      <c r="S39" s="39" t="inlineStr">
        <is>
          <t>No</t>
        </is>
      </c>
      <c r="T39" s="39" t="inlineStr">
        <is>
          <t>Any</t>
        </is>
      </c>
      <c r="U39" s="39" t="inlineStr">
        <is>
          <t>No</t>
        </is>
      </c>
      <c r="V39" s="39" t="inlineStr">
        <is>
          <t>No</t>
        </is>
      </c>
      <c r="W39" s="39" t="inlineStr">
        <is>
          <t>Hybrid</t>
        </is>
      </c>
      <c r="X39" s="39" t="inlineStr">
        <is>
          <t>Free</t>
        </is>
      </c>
      <c r="Y39" s="39" t="inlineStr">
        <is>
          <t>No</t>
        </is>
      </c>
      <c r="Z39" s="37" t="inlineStr">
        <is>
          <t>Funding</t>
        </is>
      </c>
      <c r="AA39" s="37" t="inlineStr">
        <is>
          <t>Cybersecurity, Federal Employment, Education Funding</t>
        </is>
      </c>
      <c r="AB39" s="37" t="inlineStr">
        <is>
          <t>Full tuition, fees, books, laptop + stipend at NCAE-C (National Centers of Academic Excellence in Cybersecurity) schools; service obligation in DoD (Department of Defense) civilian role</t>
        </is>
      </c>
      <c r="AC39" s="37" t="inlineStr">
        <is>
          <t>Free</t>
        </is>
      </c>
      <c r="AD39" s="37" t="inlineStr">
        <is>
          <t>Stipend $29,000 undergrad / $34,000 grad (most recent cycle, per partner universities)</t>
        </is>
      </c>
      <c r="AE39" s="37" t="inlineStr">
        <is>
          <t>In-person / some online (e.g., UMGC)</t>
        </is>
      </c>
      <c r="AF39" s="37" t="inlineStr">
        <is>
          <t>2027-28 cycle: DoW CIO announced applications opening Oct 1, 2026 (deadline Unknown)</t>
        </is>
      </c>
      <c r="AG39" s="37" t="inlineStr">
        <is>
          <t>Fall 2027</t>
        </is>
      </c>
      <c r="AH39" s="37" t="inlineStr">
        <is>
          <t>1 to 4 years</t>
        </is>
      </c>
      <c r="AI39" s="37" t="inlineStr">
        <is>
          <t>NCAE-C schools nationwide</t>
        </is>
      </c>
      <c r="AJ39" s="37" t="inlineStr">
        <is>
          <t>Department of War (formerly DoD) CIO</t>
        </is>
      </c>
      <c r="AK39" s="37" t="inlineStr">
        <is>
          <t>US citizen; NCAE-C (National Centers of Academic Excellence in Cybersecurity) school enrollment; DoD (Department of Defense) service obligation; security clearance required</t>
        </is>
      </c>
      <c r="AL39" s="37" t="inlineStr">
        <is>
          <t>Verification: DoW (Department of War) CIO (Chief Information Officer) announcement PDF (benefits) + DoW CIO post (apps open Oct 1, 2026); stipend amounts from IUP.</t>
        </is>
      </c>
      <c r="AM39" s="37" t="inlineStr">
        <is>
          <t>Via participating school</t>
        </is>
      </c>
      <c r="AN39" s="39" t="inlineStr">
        <is>
          <t>Partly</t>
        </is>
      </c>
      <c r="AO39" s="39" t="inlineStr">
        <is>
          <t>Sep 30, 2026</t>
        </is>
      </c>
      <c r="AP39" s="42" t="inlineStr">
        <is>
          <t>Open</t>
        </is>
      </c>
      <c r="AQ39" s="37" t="inlineStr">
        <is>
          <t>https://www.cyberworkforce.mil/Academic-Programs/DoW-Cyber-Service-Academy/</t>
        </is>
      </c>
    </row>
    <row r="40" ht="60" customHeight="1">
      <c r="A40" s="29" t="inlineStr">
        <is>
          <t>NC A&amp;T State University - SFS (M.S. Cybersecurity, online)</t>
        </is>
      </c>
      <c r="B40" s="30" t="inlineStr">
        <is>
          <t>Funding</t>
        </is>
      </c>
      <c r="C40" s="30" t="inlineStr">
        <is>
          <t>Funding; Cyber</t>
        </is>
      </c>
      <c r="D40" s="31" t="n">
        <v>4</v>
      </c>
      <c r="E40" s="30" t="inlineStr">
        <is>
          <t>Full-tuition scholarship (often with a service obligation or full-time enrollment).</t>
        </is>
      </c>
      <c r="F40" s="30" t="inlineStr">
        <is>
          <t>Depends on what it funds</t>
        </is>
      </c>
      <c r="G40" s="32" t="inlineStr">
        <is>
          <t>Unknown</t>
        </is>
      </c>
      <c r="H40" s="33" t="inlineStr">
        <is>
          <t>Unknown</t>
        </is>
      </c>
      <c r="I40" s="34">
        <f>IF(ISNUMBER(H40),H40-TODAY(),"")</f>
        <v/>
      </c>
      <c r="J40" s="32" t="inlineStr">
        <is>
          <t>No</t>
        </is>
      </c>
      <c r="K40" s="32" t="inlineStr">
        <is>
          <t>No</t>
        </is>
      </c>
      <c r="L40" s="32" t="inlineStr">
        <is>
          <t>No</t>
        </is>
      </c>
      <c r="M40" s="32" t="inlineStr">
        <is>
          <t>Yes</t>
        </is>
      </c>
      <c r="N40" s="32" t="inlineStr">
        <is>
          <t>Yes</t>
        </is>
      </c>
      <c r="O40" s="32" t="inlineStr">
        <is>
          <t>Yes</t>
        </is>
      </c>
      <c r="P40" s="32" t="inlineStr">
        <is>
          <t>Yes</t>
        </is>
      </c>
      <c r="Q40" s="32" t="inlineStr">
        <is>
          <t>No</t>
        </is>
      </c>
      <c r="R40" s="32" t="inlineStr">
        <is>
          <t>No</t>
        </is>
      </c>
      <c r="S40" s="32" t="inlineStr">
        <is>
          <t>No</t>
        </is>
      </c>
      <c r="T40" s="32" t="inlineStr">
        <is>
          <t>Any</t>
        </is>
      </c>
      <c r="U40" s="32" t="inlineStr">
        <is>
          <t>Yes</t>
        </is>
      </c>
      <c r="V40" s="32" t="inlineStr">
        <is>
          <t>No</t>
        </is>
      </c>
      <c r="W40" s="32" t="inlineStr">
        <is>
          <t>Online</t>
        </is>
      </c>
      <c r="X40" s="32" t="inlineStr">
        <is>
          <t>Free</t>
        </is>
      </c>
      <c r="Y40" s="32" t="inlineStr">
        <is>
          <t>No</t>
        </is>
      </c>
      <c r="Z40" s="30" t="inlineStr">
        <is>
          <t>Funding</t>
        </is>
      </c>
      <c r="AA40" s="30" t="inlineStr">
        <is>
          <t>Cybersecurity, Education Funding</t>
        </is>
      </c>
      <c r="AB40" s="30" t="inlineStr">
        <is>
          <t>MS Cybersecurity (fully online option) with SFS (Scholarship for Service) scholarship opportunity</t>
        </is>
      </c>
      <c r="AC40" s="30" t="inlineStr">
        <is>
          <t>Free if SFS awarded</t>
        </is>
      </c>
      <c r="AD40" s="30" t="inlineStr">
        <is>
          <t>SFS stipend if awarded</t>
        </is>
      </c>
      <c r="AE40" s="30" t="inlineStr">
        <is>
          <t>Online</t>
        </is>
      </c>
      <c r="AF40" s="30" t="inlineStr">
        <is>
          <t>Unknown</t>
        </is>
      </c>
      <c r="AG40" s="30" t="inlineStr">
        <is>
          <t>Fall/spring</t>
        </is>
      </c>
      <c r="AH40" s="30" t="inlineStr">
        <is>
          <t>~2 years</t>
        </is>
      </c>
      <c r="AI40" s="30" t="inlineStr">
        <is>
          <t>Greensboro NC / online</t>
        </is>
      </c>
      <c r="AJ40" s="30" t="inlineStr">
        <is>
          <t>North Carolina A&amp;T State University</t>
        </is>
      </c>
      <c r="AK40" s="30" t="inlineStr">
        <is>
          <t>SFS (Scholarship for Service) eligibility + admission</t>
        </is>
      </c>
      <c r="AL40" s="30" t="inlineStr">
        <is>
          <t>Verification: Link live (HTTP 200); details from official page/search not fully re-confirmed.</t>
        </is>
      </c>
      <c r="AM40" s="30" t="inlineStr">
        <is>
          <t>Unknown</t>
        </is>
      </c>
      <c r="AN40" s="32" t="inlineStr">
        <is>
          <t>Partly</t>
        </is>
      </c>
      <c r="AO40" s="32" t="inlineStr">
        <is>
          <t>Sep 30, 2026</t>
        </is>
      </c>
      <c r="AP40" s="35" t="inlineStr">
        <is>
          <t>Open</t>
        </is>
      </c>
      <c r="AQ40" s="30" t="inlineStr">
        <is>
          <t>https://www.ncat.edu/coe/apply/ms_cybersec.php</t>
        </is>
      </c>
    </row>
    <row r="41" ht="60" customHeight="1">
      <c r="A41" s="36" t="inlineStr">
        <is>
          <t>NC State University - CyberCorps SFS</t>
        </is>
      </c>
      <c r="B41" s="37" t="inlineStr">
        <is>
          <t>Funding</t>
        </is>
      </c>
      <c r="C41" s="37" t="inlineStr">
        <is>
          <t>Funding; Cyber</t>
        </is>
      </c>
      <c r="D41" s="38" t="n">
        <v>4</v>
      </c>
      <c r="E41" s="37" t="inlineStr">
        <is>
          <t>Full-tuition scholarship (often with a service obligation or full-time enrollment).</t>
        </is>
      </c>
      <c r="F41" s="37" t="inlineStr">
        <is>
          <t>Depends on what it funds</t>
        </is>
      </c>
      <c r="G41" s="39" t="inlineStr">
        <is>
          <t>Unknown</t>
        </is>
      </c>
      <c r="H41" s="40" t="inlineStr">
        <is>
          <t>Unknown</t>
        </is>
      </c>
      <c r="I41" s="41">
        <f>IF(ISNUMBER(H41),H41-TODAY(),"")</f>
        <v/>
      </c>
      <c r="J41" s="39" t="inlineStr">
        <is>
          <t>No</t>
        </is>
      </c>
      <c r="K41" s="39" t="inlineStr">
        <is>
          <t>No</t>
        </is>
      </c>
      <c r="L41" s="39" t="inlineStr">
        <is>
          <t>No</t>
        </is>
      </c>
      <c r="M41" s="39" t="inlineStr">
        <is>
          <t>Yes</t>
        </is>
      </c>
      <c r="N41" s="39" t="inlineStr">
        <is>
          <t>Yes</t>
        </is>
      </c>
      <c r="O41" s="39" t="inlineStr">
        <is>
          <t>Yes</t>
        </is>
      </c>
      <c r="P41" s="39" t="inlineStr">
        <is>
          <t>Yes</t>
        </is>
      </c>
      <c r="Q41" s="39" t="inlineStr">
        <is>
          <t>No</t>
        </is>
      </c>
      <c r="R41" s="39" t="inlineStr">
        <is>
          <t>No</t>
        </is>
      </c>
      <c r="S41" s="39" t="inlineStr">
        <is>
          <t>No</t>
        </is>
      </c>
      <c r="T41" s="39" t="inlineStr">
        <is>
          <t>Any</t>
        </is>
      </c>
      <c r="U41" s="39" t="inlineStr">
        <is>
          <t>No</t>
        </is>
      </c>
      <c r="V41" s="39" t="inlineStr">
        <is>
          <t>No</t>
        </is>
      </c>
      <c r="W41" s="39" t="inlineStr">
        <is>
          <t>In-person</t>
        </is>
      </c>
      <c r="X41" s="39" t="inlineStr">
        <is>
          <t>Free</t>
        </is>
      </c>
      <c r="Y41" s="39" t="inlineStr">
        <is>
          <t>No</t>
        </is>
      </c>
      <c r="Z41" s="37" t="inlineStr">
        <is>
          <t>Funding</t>
        </is>
      </c>
      <c r="AA41" s="37" t="inlineStr">
        <is>
          <t>Cybersecurity, Education Funding</t>
        </is>
      </c>
      <c r="AB41" s="37" t="inlineStr">
        <is>
          <t>SFS (Scholarship for Service) scholarship at NC (North Carolina) State</t>
        </is>
      </c>
      <c r="AC41" s="37" t="inlineStr">
        <is>
          <t>Free if awarded</t>
        </is>
      </c>
      <c r="AD41" s="37" t="inlineStr">
        <is>
          <t>SFS stipend</t>
        </is>
      </c>
      <c r="AE41" s="37" t="inlineStr">
        <is>
          <t>In-person</t>
        </is>
      </c>
      <c r="AF41" s="37" t="inlineStr">
        <is>
          <t>Unknown</t>
        </is>
      </c>
      <c r="AG41" s="37" t="inlineStr">
        <is>
          <t>Fall</t>
        </is>
      </c>
      <c r="AH41" s="37" t="inlineStr">
        <is>
          <t>1 to 3 years</t>
        </is>
      </c>
      <c r="AI41" s="37" t="inlineStr">
        <is>
          <t>Raleigh NC</t>
        </is>
      </c>
      <c r="AJ41" s="37" t="inlineStr">
        <is>
          <t>NC State University</t>
        </is>
      </c>
      <c r="AK41" s="37" t="inlineStr">
        <is>
          <t>SFS (Scholarship for Service) eligibility</t>
        </is>
      </c>
      <c r="AL41" s="37" t="inlineStr">
        <is>
          <t>Listed as participating per OPM (Office of Personnel Management) institution list. | Verification: Link live (HTTP 200); details from official page/search not fully re-confirmed.</t>
        </is>
      </c>
      <c r="AM41" s="37" t="inlineStr">
        <is>
          <t>Unknown</t>
        </is>
      </c>
      <c r="AN41" s="39" t="inlineStr">
        <is>
          <t>Partly</t>
        </is>
      </c>
      <c r="AO41" s="39" t="inlineStr">
        <is>
          <t>Sep 30, 2026</t>
        </is>
      </c>
      <c r="AP41" s="42" t="inlineStr">
        <is>
          <t>Open</t>
        </is>
      </c>
      <c r="AQ41" s="37" t="inlineStr">
        <is>
          <t>https://sfs.opm.gov/Academia/Institutions</t>
        </is>
      </c>
    </row>
    <row r="42" ht="60" customHeight="1">
      <c r="A42" s="29" t="inlineStr">
        <is>
          <t>Pat Tillman Foundation - Tillman Scholars</t>
        </is>
      </c>
      <c r="B42" s="30" t="inlineStr">
        <is>
          <t>Funding</t>
        </is>
      </c>
      <c r="C42" s="30" t="inlineStr">
        <is>
          <t>Funding</t>
        </is>
      </c>
      <c r="D42" s="31" t="n">
        <v>4</v>
      </c>
      <c r="E42" s="30" t="inlineStr">
        <is>
          <t>Full-tuition scholarship (often with a service obligation or full-time enrollment).</t>
        </is>
      </c>
      <c r="F42" s="30" t="inlineStr">
        <is>
          <t>Depends on what it funds</t>
        </is>
      </c>
      <c r="G42" s="32" t="inlineStr">
        <is>
          <t>Opens Soon</t>
        </is>
      </c>
      <c r="H42" s="33" t="inlineStr">
        <is>
          <t>Unknown</t>
        </is>
      </c>
      <c r="I42" s="34">
        <f>IF(ISNUMBER(H42),H42-TODAY(),"")</f>
        <v/>
      </c>
      <c r="J42" s="32" t="inlineStr">
        <is>
          <t>No</t>
        </is>
      </c>
      <c r="K42" s="32" t="inlineStr">
        <is>
          <t>No</t>
        </is>
      </c>
      <c r="L42" s="32" t="inlineStr">
        <is>
          <t>No</t>
        </is>
      </c>
      <c r="M42" s="32" t="inlineStr">
        <is>
          <t>Yes</t>
        </is>
      </c>
      <c r="N42" s="32" t="inlineStr">
        <is>
          <t>Yes</t>
        </is>
      </c>
      <c r="O42" s="32" t="inlineStr">
        <is>
          <t>Yes</t>
        </is>
      </c>
      <c r="P42" s="32" t="inlineStr">
        <is>
          <t>Yes</t>
        </is>
      </c>
      <c r="Q42" s="32" t="inlineStr">
        <is>
          <t>No</t>
        </is>
      </c>
      <c r="R42" s="32" t="inlineStr">
        <is>
          <t>No</t>
        </is>
      </c>
      <c r="S42" s="32" t="inlineStr">
        <is>
          <t>No</t>
        </is>
      </c>
      <c r="T42" s="32" t="inlineStr">
        <is>
          <t>Any</t>
        </is>
      </c>
      <c r="U42" s="32" t="inlineStr">
        <is>
          <t>No</t>
        </is>
      </c>
      <c r="V42" s="32" t="inlineStr">
        <is>
          <t>No</t>
        </is>
      </c>
      <c r="W42" s="32" t="inlineStr">
        <is>
          <t>Hybrid</t>
        </is>
      </c>
      <c r="X42" s="32" t="inlineStr">
        <is>
          <t>Free</t>
        </is>
      </c>
      <c r="Y42" s="32" t="inlineStr">
        <is>
          <t>No</t>
        </is>
      </c>
      <c r="Z42" s="30" t="inlineStr">
        <is>
          <t>Funding</t>
        </is>
      </c>
      <c r="AA42" s="30" t="inlineStr">
        <is>
          <t>Leadership, Education Funding</t>
        </is>
      </c>
      <c r="AB42" s="30" t="inlineStr">
        <is>
          <t>Scholarship for degree costs (tuition, fees, living) + lifelong leadership network</t>
        </is>
      </c>
      <c r="AC42" s="30" t="inlineStr">
        <is>
          <t>Free</t>
        </is>
      </c>
      <c r="AD42" s="30" t="inlineStr">
        <is>
          <t>Funding for tuition, books, and living expenses (amount varies)</t>
        </is>
      </c>
      <c r="AE42" s="30" t="inlineStr">
        <is>
          <t>Any accredited school incl. online</t>
        </is>
      </c>
      <c r="AF42" s="30" t="inlineStr">
        <is>
          <t>Apps open Dec 1, 2026; deadline ~early Feb 2027 (Feb 1 in 2026)</t>
        </is>
      </c>
      <c r="AG42" s="30" t="inlineStr">
        <is>
          <t>Fall 2027</t>
        </is>
      </c>
      <c r="AH42" s="30" t="inlineStr">
        <is>
          <t>Annual, renewable</t>
        </is>
      </c>
      <c r="AI42" s="30" t="inlineStr">
        <is>
          <t>Nationwide</t>
        </is>
      </c>
      <c r="AJ42" s="30" t="inlineStr">
        <is>
          <t>Pat Tillman Foundation</t>
        </is>
      </c>
      <c r="AK42" s="30" t="inlineStr">
        <is>
          <t>Service members, veterans (pre and post-9/11 eras), military spouses; must be enrolled FULL-TIME at accredited US college (bachelor's, master's, professional)</t>
        </is>
      </c>
      <c r="AL42" s="30" t="inlineStr">
        <is>
          <t>Per 2026 PTF calendar, 2027 apps open Dec 1, 2026. | Verification: PTF apply page (eligibility, full-time requirement, Dec 1 open) + PTF 2026 calendar (2027 apps open Dec 1, 2026).</t>
        </is>
      </c>
      <c r="AM42" s="30" t="inlineStr">
        <is>
          <t>scholarships@pattillmanfoundation.org</t>
        </is>
      </c>
      <c r="AN42" s="32" t="inlineStr">
        <is>
          <t>Verified</t>
        </is>
      </c>
      <c r="AO42" s="32" t="inlineStr">
        <is>
          <t>Sep 30, 2026</t>
        </is>
      </c>
      <c r="AP42" s="35" t="inlineStr">
        <is>
          <t>Open</t>
        </is>
      </c>
      <c r="AQ42" s="30" t="inlineStr">
        <is>
          <t>https://pattillmanfoundation.org/apply/</t>
        </is>
      </c>
    </row>
    <row r="43" ht="60" customHeight="1">
      <c r="A43" s="36" t="inlineStr">
        <is>
          <t>UNC Charlotte - CyberCorps SFS</t>
        </is>
      </c>
      <c r="B43" s="37" t="inlineStr">
        <is>
          <t>Funding</t>
        </is>
      </c>
      <c r="C43" s="37" t="inlineStr">
        <is>
          <t>Funding; Cyber</t>
        </is>
      </c>
      <c r="D43" s="38" t="n">
        <v>4</v>
      </c>
      <c r="E43" s="37" t="inlineStr">
        <is>
          <t>Full-tuition scholarship (often with a service obligation or full-time enrollment).</t>
        </is>
      </c>
      <c r="F43" s="37" t="inlineStr">
        <is>
          <t>Depends on what it funds</t>
        </is>
      </c>
      <c r="G43" s="39" t="inlineStr">
        <is>
          <t>Unknown</t>
        </is>
      </c>
      <c r="H43" s="40" t="inlineStr">
        <is>
          <t>Unknown</t>
        </is>
      </c>
      <c r="I43" s="41">
        <f>IF(ISNUMBER(H43),H43-TODAY(),"")</f>
        <v/>
      </c>
      <c r="J43" s="39" t="inlineStr">
        <is>
          <t>No</t>
        </is>
      </c>
      <c r="K43" s="39" t="inlineStr">
        <is>
          <t>No</t>
        </is>
      </c>
      <c r="L43" s="39" t="inlineStr">
        <is>
          <t>No</t>
        </is>
      </c>
      <c r="M43" s="39" t="inlineStr">
        <is>
          <t>Yes</t>
        </is>
      </c>
      <c r="N43" s="39" t="inlineStr">
        <is>
          <t>Yes</t>
        </is>
      </c>
      <c r="O43" s="39" t="inlineStr">
        <is>
          <t>Yes</t>
        </is>
      </c>
      <c r="P43" s="39" t="inlineStr">
        <is>
          <t>Yes</t>
        </is>
      </c>
      <c r="Q43" s="39" t="inlineStr">
        <is>
          <t>No</t>
        </is>
      </c>
      <c r="R43" s="39" t="inlineStr">
        <is>
          <t>No</t>
        </is>
      </c>
      <c r="S43" s="39" t="inlineStr">
        <is>
          <t>No</t>
        </is>
      </c>
      <c r="T43" s="39" t="inlineStr">
        <is>
          <t>Any</t>
        </is>
      </c>
      <c r="U43" s="39" t="inlineStr">
        <is>
          <t>No</t>
        </is>
      </c>
      <c r="V43" s="39" t="inlineStr">
        <is>
          <t>No</t>
        </is>
      </c>
      <c r="W43" s="39" t="inlineStr">
        <is>
          <t>In-person</t>
        </is>
      </c>
      <c r="X43" s="39" t="inlineStr">
        <is>
          <t>Free</t>
        </is>
      </c>
      <c r="Y43" s="39" t="inlineStr">
        <is>
          <t>No</t>
        </is>
      </c>
      <c r="Z43" s="37" t="inlineStr">
        <is>
          <t>Funding</t>
        </is>
      </c>
      <c r="AA43" s="37" t="inlineStr">
        <is>
          <t>Cybersecurity, Education Funding</t>
        </is>
      </c>
      <c r="AB43" s="37" t="inlineStr">
        <is>
          <t>SFS (Scholarship for Service) scholarship for cyber BS/MS students</t>
        </is>
      </c>
      <c r="AC43" s="37" t="inlineStr">
        <is>
          <t>Free if awarded</t>
        </is>
      </c>
      <c r="AD43" s="37" t="inlineStr">
        <is>
          <t>SFS stipend</t>
        </is>
      </c>
      <c r="AE43" s="37" t="inlineStr">
        <is>
          <t>In-person</t>
        </is>
      </c>
      <c r="AF43" s="37" t="inlineStr">
        <is>
          <t>Unknown</t>
        </is>
      </c>
      <c r="AG43" s="37" t="inlineStr">
        <is>
          <t>Fall</t>
        </is>
      </c>
      <c r="AH43" s="37" t="inlineStr">
        <is>
          <t>1 to 3 years</t>
        </is>
      </c>
      <c r="AI43" s="37" t="inlineStr">
        <is>
          <t>Charlotte NC</t>
        </is>
      </c>
      <c r="AJ43" s="37" t="inlineStr">
        <is>
          <t>UNC Charlotte College of Computing and Informatics</t>
        </is>
      </c>
      <c r="AK43" s="37" t="inlineStr">
        <is>
          <t>SFS (Scholarship for Service) eligibility + full-time enrollment</t>
        </is>
      </c>
      <c r="AL43" s="37" t="inlineStr">
        <is>
          <t>Verification: Link live (HTTP 200); details from official page/search not fully re-confirmed.</t>
        </is>
      </c>
      <c r="AM43" s="37" t="inlineStr">
        <is>
          <t>Unknown</t>
        </is>
      </c>
      <c r="AN43" s="39" t="inlineStr">
        <is>
          <t>Partly</t>
        </is>
      </c>
      <c r="AO43" s="39" t="inlineStr">
        <is>
          <t>Sep 30, 2026</t>
        </is>
      </c>
      <c r="AP43" s="42" t="inlineStr">
        <is>
          <t>Open</t>
        </is>
      </c>
      <c r="AQ43" s="37" t="inlineStr">
        <is>
          <t>https://cci.charlotte.edu/departments/software-and-information-systems-sis/scholarships/cybercorps-scholarship-service-sfs/</t>
        </is>
      </c>
    </row>
    <row r="44" ht="60" customHeight="1">
      <c r="A44" s="29" t="inlineStr">
        <is>
          <t>Generation USA (tech tracks)</t>
        </is>
      </c>
      <c r="B44" s="30" t="inlineStr">
        <is>
          <t>IT/Software</t>
        </is>
      </c>
      <c r="C44" s="30" t="inlineStr">
        <is>
          <t>IT/Software; Cloud; Data; Career services</t>
        </is>
      </c>
      <c r="D44" s="31" t="n">
        <v>4</v>
      </c>
      <c r="E44" s="30" t="inlineStr">
        <is>
          <t>Cohort training that includes certification exam vouchers, coaching and an employer network.</t>
        </is>
      </c>
      <c r="F44" s="30" t="inlineStr">
        <is>
          <t>IT Support Specialist; Cloud Support Associate; Data Analyst</t>
        </is>
      </c>
      <c r="G44" s="32" t="inlineStr">
        <is>
          <t>Unknown</t>
        </is>
      </c>
      <c r="H44" s="33" t="inlineStr">
        <is>
          <t>Unknown</t>
        </is>
      </c>
      <c r="I44" s="34">
        <f>IF(ISNUMBER(H44),H44-TODAY(),"")</f>
        <v/>
      </c>
      <c r="J44" s="32" t="inlineStr">
        <is>
          <t>No</t>
        </is>
      </c>
      <c r="K44" s="32" t="inlineStr">
        <is>
          <t>No</t>
        </is>
      </c>
      <c r="L44" s="32" t="inlineStr">
        <is>
          <t>No</t>
        </is>
      </c>
      <c r="M44" s="32" t="inlineStr">
        <is>
          <t>Yes</t>
        </is>
      </c>
      <c r="N44" s="32" t="inlineStr">
        <is>
          <t>Yes</t>
        </is>
      </c>
      <c r="O44" s="32" t="inlineStr">
        <is>
          <t>Yes</t>
        </is>
      </c>
      <c r="P44" s="32" t="inlineStr">
        <is>
          <t>Yes</t>
        </is>
      </c>
      <c r="Q44" s="32" t="inlineStr">
        <is>
          <t>No</t>
        </is>
      </c>
      <c r="R44" s="32" t="inlineStr">
        <is>
          <t>No</t>
        </is>
      </c>
      <c r="S44" s="32" t="inlineStr">
        <is>
          <t>No</t>
        </is>
      </c>
      <c r="T44" s="32" t="inlineStr">
        <is>
          <t>Any</t>
        </is>
      </c>
      <c r="U44" s="32" t="inlineStr">
        <is>
          <t>No</t>
        </is>
      </c>
      <c r="V44" s="32" t="inlineStr">
        <is>
          <t>No</t>
        </is>
      </c>
      <c r="W44" s="32" t="inlineStr">
        <is>
          <t>Hybrid</t>
        </is>
      </c>
      <c r="X44" s="32" t="inlineStr">
        <is>
          <t>Free</t>
        </is>
      </c>
      <c r="Y44" s="32" t="inlineStr">
        <is>
          <t>No</t>
        </is>
      </c>
      <c r="Z44" s="30" t="inlineStr">
        <is>
          <t>Bootcamp</t>
        </is>
      </c>
      <c r="AA44" s="30" t="inlineStr">
        <is>
          <t>Data, Cloud, Information Technology, Career Transition</t>
        </is>
      </c>
      <c r="AB44" s="30" t="inlineStr">
        <is>
          <t>Free job training in IT (Information Technology) support, cloud, data, with job placement</t>
        </is>
      </c>
      <c r="AC44" s="30" t="inlineStr">
        <is>
          <t>Free</t>
        </is>
      </c>
      <c r="AD44" s="30" t="inlineStr">
        <is>
          <t>Some support; Unknown</t>
        </is>
      </c>
      <c r="AE44" s="30" t="inlineStr">
        <is>
          <t>Online / in-person</t>
        </is>
      </c>
      <c r="AF44" s="30" t="inlineStr">
        <is>
          <t>Unknown</t>
        </is>
      </c>
      <c r="AG44" s="30" t="inlineStr">
        <is>
          <t>Rolling</t>
        </is>
      </c>
      <c r="AH44" s="30" t="inlineStr">
        <is>
          <t>~10 to 16 weeks</t>
        </is>
      </c>
      <c r="AI44" s="30" t="inlineStr">
        <is>
          <t>Multiple US locations incl. Charlotte area (varies)</t>
        </is>
      </c>
      <c r="AJ44" s="30" t="inlineStr">
        <is>
          <t>Generation USA</t>
        </is>
      </c>
      <c r="AK44" s="30" t="inlineStr">
        <is>
          <t>Adults; income/unemployment criteria vary</t>
        </is>
      </c>
      <c r="AL44" s="30" t="inlineStr">
        <is>
          <t>Verification: Link live (HTTP 200); details from official page/search not fully re-confirmed.</t>
        </is>
      </c>
      <c r="AM44" s="30" t="inlineStr">
        <is>
          <t>Unknown</t>
        </is>
      </c>
      <c r="AN44" s="32" t="inlineStr">
        <is>
          <t>Partly</t>
        </is>
      </c>
      <c r="AO44" s="32" t="inlineStr">
        <is>
          <t>Sep 30, 2026</t>
        </is>
      </c>
      <c r="AP44" s="35" t="inlineStr">
        <is>
          <t>Open</t>
        </is>
      </c>
      <c r="AQ44" s="30" t="inlineStr">
        <is>
          <t>https://usa.generation.org/learners/</t>
        </is>
      </c>
    </row>
    <row r="45" ht="60" customHeight="1">
      <c r="A45" s="36" t="inlineStr">
        <is>
          <t>NPower Tech Fundamentals (Veterans)</t>
        </is>
      </c>
      <c r="B45" s="37" t="inlineStr">
        <is>
          <t>IT/Software</t>
        </is>
      </c>
      <c r="C45" s="37" t="inlineStr">
        <is>
          <t>IT/Software; Cloud; Cyber</t>
        </is>
      </c>
      <c r="D45" s="38" t="n">
        <v>4</v>
      </c>
      <c r="E45" s="37" t="inlineStr">
        <is>
          <t>Cohort training that includes certification exam vouchers, coaching and an employer network.</t>
        </is>
      </c>
      <c r="F45" s="37" t="inlineStr">
        <is>
          <t>IT Support Specialist; Help Desk Technician</t>
        </is>
      </c>
      <c r="G45" s="39" t="inlineStr">
        <is>
          <t>Unknown</t>
        </is>
      </c>
      <c r="H45" s="40" t="inlineStr">
        <is>
          <t>Unknown</t>
        </is>
      </c>
      <c r="I45" s="41">
        <f>IF(ISNUMBER(H45),H45-TODAY(),"")</f>
        <v/>
      </c>
      <c r="J45" s="39" t="inlineStr">
        <is>
          <t>No</t>
        </is>
      </c>
      <c r="K45" s="39" t="inlineStr">
        <is>
          <t>No</t>
        </is>
      </c>
      <c r="L45" s="39" t="inlineStr">
        <is>
          <t>No</t>
        </is>
      </c>
      <c r="M45" s="39" t="inlineStr">
        <is>
          <t>Yes</t>
        </is>
      </c>
      <c r="N45" s="39" t="inlineStr">
        <is>
          <t>Yes</t>
        </is>
      </c>
      <c r="O45" s="39" t="inlineStr">
        <is>
          <t>Yes</t>
        </is>
      </c>
      <c r="P45" s="39" t="inlineStr">
        <is>
          <t>Yes</t>
        </is>
      </c>
      <c r="Q45" s="39" t="inlineStr">
        <is>
          <t>No</t>
        </is>
      </c>
      <c r="R45" s="39" t="inlineStr">
        <is>
          <t>No</t>
        </is>
      </c>
      <c r="S45" s="39" t="inlineStr">
        <is>
          <t>No</t>
        </is>
      </c>
      <c r="T45" s="39" t="inlineStr">
        <is>
          <t>Any</t>
        </is>
      </c>
      <c r="U45" s="39" t="inlineStr">
        <is>
          <t>No</t>
        </is>
      </c>
      <c r="V45" s="39" t="inlineStr">
        <is>
          <t>No</t>
        </is>
      </c>
      <c r="W45" s="39" t="inlineStr">
        <is>
          <t>Hybrid</t>
        </is>
      </c>
      <c r="X45" s="39" t="inlineStr">
        <is>
          <t>Free</t>
        </is>
      </c>
      <c r="Y45" s="39" t="inlineStr">
        <is>
          <t>No</t>
        </is>
      </c>
      <c r="Z45" s="37" t="inlineStr">
        <is>
          <t>Bootcamp</t>
        </is>
      </c>
      <c r="AA45" s="37" t="inlineStr">
        <is>
          <t>Cybersecurity, Cloud, Information Technology</t>
        </is>
      </c>
      <c r="AB45" s="37" t="inlineStr">
        <is>
          <t>Free IT (Information Technology)/cloud/cyber training + CompTIA certs + internships</t>
        </is>
      </c>
      <c r="AC45" s="37" t="inlineStr">
        <is>
          <t>Free</t>
        </is>
      </c>
      <c r="AD45" s="37" t="inlineStr">
        <is>
          <t>Some locations offer stipends; Unknown</t>
        </is>
      </c>
      <c r="AE45" s="37" t="inlineStr">
        <is>
          <t>Hybrid / virtual</t>
        </is>
      </c>
      <c r="AF45" s="37" t="inlineStr">
        <is>
          <t>Unknown</t>
        </is>
      </c>
      <c r="AG45" s="37" t="inlineStr">
        <is>
          <t>Varies by site</t>
        </is>
      </c>
      <c r="AH45" s="37" t="inlineStr">
        <is>
          <t>16 weeks + 7 week internship</t>
        </is>
      </c>
      <c r="AI45" s="37" t="inlineStr">
        <is>
          <t>NY, NJ, MD, TX, MO, CA, MI, OH, Canada (varies)</t>
        </is>
      </c>
      <c r="AJ45" s="37" t="inlineStr">
        <is>
          <t>NPower</t>
        </is>
      </c>
      <c r="AK45" s="37" t="inlineStr">
        <is>
          <t>Veterans and spouses, young adults 18-26; income limits may apply</t>
        </is>
      </c>
      <c r="AL45" s="37" t="inlineStr">
        <is>
          <t>Verification: Link live (HTTP 200); details from official page/search not fully re-confirmed.</t>
        </is>
      </c>
      <c r="AM45" s="37" t="inlineStr">
        <is>
          <t>Unknown</t>
        </is>
      </c>
      <c r="AN45" s="39" t="inlineStr">
        <is>
          <t>Partly</t>
        </is>
      </c>
      <c r="AO45" s="39" t="inlineStr">
        <is>
          <t>Sep 30, 2026</t>
        </is>
      </c>
      <c r="AP45" s="42" t="inlineStr">
        <is>
          <t>Open</t>
        </is>
      </c>
      <c r="AQ45" s="37" t="inlineStr">
        <is>
          <t>https://www.npower.org/apply/tech-fundamentals/</t>
        </is>
      </c>
    </row>
    <row r="46" ht="60" customHeight="1">
      <c r="A46" s="29" t="inlineStr">
        <is>
          <t>Per Scholas (Veteran-friendly)</t>
        </is>
      </c>
      <c r="B46" s="30" t="inlineStr">
        <is>
          <t>IT/Software</t>
        </is>
      </c>
      <c r="C46" s="30" t="inlineStr">
        <is>
          <t>IT/Software; Cloud; Cyber</t>
        </is>
      </c>
      <c r="D46" s="31" t="n">
        <v>4</v>
      </c>
      <c r="E46" s="30" t="inlineStr">
        <is>
          <t>Cohort training that includes certification exam vouchers, coaching and an employer network.</t>
        </is>
      </c>
      <c r="F46" s="30" t="inlineStr">
        <is>
          <t>IT Support Specialist; Junior Cloud Engineer; Software Developer</t>
        </is>
      </c>
      <c r="G46" s="32" t="inlineStr">
        <is>
          <t>Unknown</t>
        </is>
      </c>
      <c r="H46" s="33" t="inlineStr">
        <is>
          <t>Unknown</t>
        </is>
      </c>
      <c r="I46" s="34">
        <f>IF(ISNUMBER(H46),H46-TODAY(),"")</f>
        <v/>
      </c>
      <c r="J46" s="32" t="inlineStr">
        <is>
          <t>No</t>
        </is>
      </c>
      <c r="K46" s="32" t="inlineStr">
        <is>
          <t>No</t>
        </is>
      </c>
      <c r="L46" s="32" t="inlineStr">
        <is>
          <t>No</t>
        </is>
      </c>
      <c r="M46" s="32" t="inlineStr">
        <is>
          <t>Yes</t>
        </is>
      </c>
      <c r="N46" s="32" t="inlineStr">
        <is>
          <t>Yes</t>
        </is>
      </c>
      <c r="O46" s="32" t="inlineStr">
        <is>
          <t>Yes</t>
        </is>
      </c>
      <c r="P46" s="32" t="inlineStr">
        <is>
          <t>Yes</t>
        </is>
      </c>
      <c r="Q46" s="32" t="inlineStr">
        <is>
          <t>No</t>
        </is>
      </c>
      <c r="R46" s="32" t="inlineStr">
        <is>
          <t>No</t>
        </is>
      </c>
      <c r="S46" s="32" t="inlineStr">
        <is>
          <t>No</t>
        </is>
      </c>
      <c r="T46" s="32" t="inlineStr">
        <is>
          <t>Any</t>
        </is>
      </c>
      <c r="U46" s="32" t="inlineStr">
        <is>
          <t>No</t>
        </is>
      </c>
      <c r="V46" s="32" t="inlineStr">
        <is>
          <t>No</t>
        </is>
      </c>
      <c r="W46" s="32" t="inlineStr">
        <is>
          <t>Hybrid</t>
        </is>
      </c>
      <c r="X46" s="32" t="inlineStr">
        <is>
          <t>Free</t>
        </is>
      </c>
      <c r="Y46" s="32" t="inlineStr">
        <is>
          <t>No</t>
        </is>
      </c>
      <c r="Z46" s="30" t="inlineStr">
        <is>
          <t>Bootcamp</t>
        </is>
      </c>
      <c r="AA46" s="30" t="inlineStr">
        <is>
          <t>Cybersecurity, Cloud, Software Development, Information Technology</t>
        </is>
      </c>
      <c r="AB46" s="30" t="inlineStr">
        <is>
          <t>Free 12 to 15 week tech training (IT (Information Technology) support, cyber, cloud, AWS (Amazon Web Services), software eng) + CompTIA/AWS certs</t>
        </is>
      </c>
      <c r="AC46" s="30" t="inlineStr">
        <is>
          <t>Free</t>
        </is>
      </c>
      <c r="AD46" s="30" t="inlineStr">
        <is>
          <t>No (some sites have support funds)</t>
        </is>
      </c>
      <c r="AE46" s="30" t="inlineStr">
        <is>
          <t>In-person / remote</t>
        </is>
      </c>
      <c r="AF46" s="30" t="inlineStr">
        <is>
          <t>Unknown</t>
        </is>
      </c>
      <c r="AG46" s="30" t="inlineStr">
        <is>
          <t>Rolling cohorts</t>
        </is>
      </c>
      <c r="AH46" s="30" t="inlineStr">
        <is>
          <t>12 to 15 weeks full-time</t>
        </is>
      </c>
      <c r="AI46" s="30" t="inlineStr">
        <is>
          <t>Multiple US cities incl. Charlotte NC; remote</t>
        </is>
      </c>
      <c r="AJ46" s="30" t="inlineStr">
        <is>
          <t>Per Scholas</t>
        </is>
      </c>
      <c r="AK46" s="30" t="inlineStr">
        <is>
          <t>US-authorized adults, HS diploma/GED; some tracks require experience</t>
        </is>
      </c>
      <c r="AL46" s="30" t="inlineStr">
        <is>
          <t>Charlotte campus exists. | Verification: Link live (HTTP 200); details from official page/search not fully re-confirmed.</t>
        </is>
      </c>
      <c r="AM46" s="30" t="inlineStr">
        <is>
          <t>Unknown</t>
        </is>
      </c>
      <c r="AN46" s="32" t="inlineStr">
        <is>
          <t>Partly</t>
        </is>
      </c>
      <c r="AO46" s="32" t="inlineStr">
        <is>
          <t>Sep 30, 2026</t>
        </is>
      </c>
      <c r="AP46" s="35" t="inlineStr">
        <is>
          <t>Open</t>
        </is>
      </c>
      <c r="AQ46" s="30" t="inlineStr">
        <is>
          <t>https://perscholas.org/veterans/</t>
        </is>
      </c>
    </row>
    <row r="47" ht="60" customHeight="1">
      <c r="A47" s="36" t="inlineStr">
        <is>
          <t>U.S. Digital Corps</t>
        </is>
      </c>
      <c r="B47" s="37" t="inlineStr">
        <is>
          <t>IT/Software</t>
        </is>
      </c>
      <c r="C47" s="37" t="inlineStr">
        <is>
          <t>IT/Software; Cyber; Data; Career services</t>
        </is>
      </c>
      <c r="D47" s="38" t="n">
        <v>4</v>
      </c>
      <c r="E47" s="37" t="inlineStr">
        <is>
          <t>Paid fellowship, internship or apprenticeship with real work experience. (Currently closed.)</t>
        </is>
      </c>
      <c r="F47" s="37" t="inlineStr">
        <is>
          <t>Software Engineer; Data Scientist; Cybersecurity Specialist</t>
        </is>
      </c>
      <c r="G47" s="39" t="inlineStr">
        <is>
          <t>Closed</t>
        </is>
      </c>
      <c r="H47" s="40" t="inlineStr">
        <is>
          <t>Unknown</t>
        </is>
      </c>
      <c r="I47" s="41">
        <f>IF(ISNUMBER(H47),H47-TODAY(),"")</f>
        <v/>
      </c>
      <c r="J47" s="39" t="inlineStr">
        <is>
          <t>No</t>
        </is>
      </c>
      <c r="K47" s="39" t="inlineStr">
        <is>
          <t>No</t>
        </is>
      </c>
      <c r="L47" s="39" t="inlineStr">
        <is>
          <t>No</t>
        </is>
      </c>
      <c r="M47" s="39" t="inlineStr">
        <is>
          <t>Yes</t>
        </is>
      </c>
      <c r="N47" s="39" t="inlineStr">
        <is>
          <t>Yes</t>
        </is>
      </c>
      <c r="O47" s="39" t="inlineStr">
        <is>
          <t>Yes</t>
        </is>
      </c>
      <c r="P47" s="39" t="inlineStr">
        <is>
          <t>Yes</t>
        </is>
      </c>
      <c r="Q47" s="39" t="inlineStr">
        <is>
          <t>No</t>
        </is>
      </c>
      <c r="R47" s="39" t="inlineStr">
        <is>
          <t>No</t>
        </is>
      </c>
      <c r="S47" s="39" t="inlineStr">
        <is>
          <t>No</t>
        </is>
      </c>
      <c r="T47" s="39" t="inlineStr">
        <is>
          <t>Any</t>
        </is>
      </c>
      <c r="U47" s="39" t="inlineStr">
        <is>
          <t>No</t>
        </is>
      </c>
      <c r="V47" s="39" t="inlineStr">
        <is>
          <t>No</t>
        </is>
      </c>
      <c r="W47" s="39" t="inlineStr">
        <is>
          <t>Hybrid</t>
        </is>
      </c>
      <c r="X47" s="39" t="inlineStr">
        <is>
          <t>Free</t>
        </is>
      </c>
      <c r="Y47" s="39" t="inlineStr">
        <is>
          <t>No</t>
        </is>
      </c>
      <c r="Z47" s="37" t="inlineStr">
        <is>
          <t>Fellowship</t>
        </is>
      </c>
      <c r="AA47" s="37" t="inlineStr">
        <is>
          <t>Cybersecurity, Data, Software Development, Federal Employment, Career Transition</t>
        </is>
      </c>
      <c r="AB47" s="37" t="inlineStr">
        <is>
          <t>2-year paid early-career tech fellowship (software, data, cyber)</t>
        </is>
      </c>
      <c r="AC47" s="37" t="inlineStr">
        <is>
          <t>Free</t>
        </is>
      </c>
      <c r="AD47" s="37" t="inlineStr">
        <is>
          <t>Federal salary</t>
        </is>
      </c>
      <c r="AE47" s="37" t="inlineStr">
        <is>
          <t>Hybrid</t>
        </is>
      </c>
      <c r="AF47" s="37" t="inlineStr">
        <is>
          <t>Closed (2025 cohort); no new cohort posted</t>
        </is>
      </c>
      <c r="AG47" s="37" t="inlineStr">
        <is>
          <t>Unknown</t>
        </is>
      </c>
      <c r="AH47" s="37" t="inlineStr">
        <is>
          <t>2 years</t>
        </is>
      </c>
      <c r="AI47" s="37" t="inlineStr">
        <is>
          <t>Nationwide</t>
        </is>
      </c>
      <c r="AJ47" s="37" t="inlineStr">
        <is>
          <t>GSA</t>
        </is>
      </c>
      <c r="AK47" s="37" t="inlineStr">
        <is>
          <t>Early-career technologists</t>
        </is>
      </c>
      <c r="AL47" s="37" t="inlineStr">
        <is>
          <t>Site states applications for the 2025 cohort are closed; no 2026 cohort announced (Sep 30, 2026). | Verification: Site: 2025 cohort applications closed; no newer cohort.</t>
        </is>
      </c>
      <c r="AM47" s="37" t="inlineStr">
        <is>
          <t>Unknown</t>
        </is>
      </c>
      <c r="AN47" s="39" t="inlineStr">
        <is>
          <t>Verified</t>
        </is>
      </c>
      <c r="AO47" s="39" t="inlineStr">
        <is>
          <t>Sep 30, 2026</t>
        </is>
      </c>
      <c r="AP47" s="42" t="inlineStr">
        <is>
          <t>Open</t>
        </is>
      </c>
      <c r="AQ47" s="37" t="inlineStr">
        <is>
          <t>https://digitalcorps.gsa.gov/apply/</t>
        </is>
      </c>
    </row>
    <row r="48" ht="60" customHeight="1">
      <c r="A48" s="29" t="inlineStr">
        <is>
          <t>Year Up United</t>
        </is>
      </c>
      <c r="B48" s="30" t="inlineStr">
        <is>
          <t>IT/Software</t>
        </is>
      </c>
      <c r="C48" s="30" t="inlineStr">
        <is>
          <t>IT/Software</t>
        </is>
      </c>
      <c r="D48" s="31" t="n">
        <v>4</v>
      </c>
      <c r="E48" s="30" t="inlineStr">
        <is>
          <t>Paid fellowship, internship or apprenticeship with real work experience.</t>
        </is>
      </c>
      <c r="F48" s="30" t="inlineStr">
        <is>
          <t>IT Support Specialist; Business Analyst</t>
        </is>
      </c>
      <c r="G48" s="32" t="inlineStr">
        <is>
          <t>Unknown</t>
        </is>
      </c>
      <c r="H48" s="33" t="inlineStr">
        <is>
          <t>Unknown</t>
        </is>
      </c>
      <c r="I48" s="34">
        <f>IF(ISNUMBER(H48),H48-TODAY(),"")</f>
        <v/>
      </c>
      <c r="J48" s="32" t="inlineStr">
        <is>
          <t>No</t>
        </is>
      </c>
      <c r="K48" s="32" t="inlineStr">
        <is>
          <t>No</t>
        </is>
      </c>
      <c r="L48" s="32" t="inlineStr">
        <is>
          <t>No</t>
        </is>
      </c>
      <c r="M48" s="32" t="inlineStr">
        <is>
          <t>Yes</t>
        </is>
      </c>
      <c r="N48" s="32" t="inlineStr">
        <is>
          <t>Yes</t>
        </is>
      </c>
      <c r="O48" s="32" t="inlineStr">
        <is>
          <t>Yes</t>
        </is>
      </c>
      <c r="P48" s="32" t="inlineStr">
        <is>
          <t>Yes</t>
        </is>
      </c>
      <c r="Q48" s="32" t="inlineStr">
        <is>
          <t>No</t>
        </is>
      </c>
      <c r="R48" s="32" t="inlineStr">
        <is>
          <t>No</t>
        </is>
      </c>
      <c r="S48" s="32" t="inlineStr">
        <is>
          <t>No</t>
        </is>
      </c>
      <c r="T48" s="32" t="inlineStr">
        <is>
          <t>Any</t>
        </is>
      </c>
      <c r="U48" s="32" t="inlineStr">
        <is>
          <t>No</t>
        </is>
      </c>
      <c r="V48" s="32" t="inlineStr">
        <is>
          <t>No</t>
        </is>
      </c>
      <c r="W48" s="32" t="inlineStr">
        <is>
          <t>Hybrid</t>
        </is>
      </c>
      <c r="X48" s="32" t="inlineStr">
        <is>
          <t>Free</t>
        </is>
      </c>
      <c r="Y48" s="32" t="inlineStr">
        <is>
          <t>No</t>
        </is>
      </c>
      <c r="Z48" s="30" t="inlineStr">
        <is>
          <t>Bootcamp</t>
        </is>
      </c>
      <c r="AA48" s="30" t="inlineStr">
        <is>
          <t>Information Technology</t>
        </is>
      </c>
      <c r="AB48" s="30" t="inlineStr">
        <is>
          <t>Free training + corporate internship with stipend</t>
        </is>
      </c>
      <c r="AC48" s="30" t="inlineStr">
        <is>
          <t>Free</t>
        </is>
      </c>
      <c r="AD48" s="30" t="inlineStr">
        <is>
          <t>Yes, education stipend during training/internship (amount varies)</t>
        </is>
      </c>
      <c r="AE48" s="30" t="inlineStr">
        <is>
          <t>In-person / hybrid</t>
        </is>
      </c>
      <c r="AF48" s="30" t="inlineStr">
        <is>
          <t>Unknown</t>
        </is>
      </c>
      <c r="AG48" s="30" t="inlineStr">
        <is>
          <t>Rolling</t>
        </is>
      </c>
      <c r="AH48" s="30" t="inlineStr">
        <is>
          <t>~1 year (6 months training + internship)</t>
        </is>
      </c>
      <c r="AI48" s="30" t="inlineStr">
        <is>
          <t>Multiple US cities incl. Charlotte</t>
        </is>
      </c>
      <c r="AJ48" s="30" t="inlineStr">
        <is>
          <t>Year Up United</t>
        </is>
      </c>
      <c r="AK48" s="30" t="inlineStr">
        <is>
          <t>Ages 18 to 29, HS diploma/GED</t>
        </is>
      </c>
      <c r="AL48" s="30" t="inlineStr">
        <is>
          <t>Verification: Year Up homepage: tuition-free for young adults.</t>
        </is>
      </c>
      <c r="AM48" s="30" t="inlineStr">
        <is>
          <t>Unknown</t>
        </is>
      </c>
      <c r="AN48" s="32" t="inlineStr">
        <is>
          <t>Verified</t>
        </is>
      </c>
      <c r="AO48" s="32" t="inlineStr">
        <is>
          <t>Oct 1, 2026</t>
        </is>
      </c>
      <c r="AP48" s="35" t="inlineStr">
        <is>
          <t>Open</t>
        </is>
      </c>
      <c r="AQ48" s="30" t="inlineStr">
        <is>
          <t>https://www.yearup.org/job-training</t>
        </is>
      </c>
    </row>
    <row r="49" ht="60" customHeight="1">
      <c r="A49" s="36" t="inlineStr">
        <is>
          <t>CyberSkills2Work: Program Manager Pathway (University of Texas at San Antonio)</t>
        </is>
      </c>
      <c r="B49" s="37" t="inlineStr">
        <is>
          <t>PM</t>
        </is>
      </c>
      <c r="C49" s="37" t="inlineStr">
        <is>
          <t>PM; Cyber; Career services</t>
        </is>
      </c>
      <c r="D49" s="38" t="n">
        <v>4</v>
      </c>
      <c r="E49" s="37" t="inlineStr">
        <is>
          <t>Cohort training that includes certification exam vouchers, coaching and an employer network.</t>
        </is>
      </c>
      <c r="F49" s="37" t="inlineStr">
        <is>
          <t>Program Manager; IT Project Manager; Cybersecurity Program Manager</t>
        </is>
      </c>
      <c r="G49" s="39" t="inlineStr">
        <is>
          <t>Open</t>
        </is>
      </c>
      <c r="H49" s="40" t="n">
        <v>46388</v>
      </c>
      <c r="I49" s="41">
        <f>IF(ISNUMBER(H49),H49-TODAY(),"")</f>
        <v/>
      </c>
      <c r="J49" s="39" t="inlineStr">
        <is>
          <t>No</t>
        </is>
      </c>
      <c r="K49" s="39" t="inlineStr">
        <is>
          <t>No</t>
        </is>
      </c>
      <c r="L49" s="39" t="inlineStr">
        <is>
          <t>No</t>
        </is>
      </c>
      <c r="M49" s="39" t="inlineStr">
        <is>
          <t>Yes</t>
        </is>
      </c>
      <c r="N49" s="39" t="inlineStr">
        <is>
          <t>Yes</t>
        </is>
      </c>
      <c r="O49" s="39" t="inlineStr">
        <is>
          <t>Yes</t>
        </is>
      </c>
      <c r="P49" s="39" t="inlineStr">
        <is>
          <t>No</t>
        </is>
      </c>
      <c r="Q49" s="39" t="inlineStr">
        <is>
          <t>No</t>
        </is>
      </c>
      <c r="R49" s="39" t="inlineStr">
        <is>
          <t>No</t>
        </is>
      </c>
      <c r="S49" s="39" t="inlineStr">
        <is>
          <t>No</t>
        </is>
      </c>
      <c r="T49" s="39" t="inlineStr">
        <is>
          <t>Any</t>
        </is>
      </c>
      <c r="U49" s="39" t="inlineStr">
        <is>
          <t>No</t>
        </is>
      </c>
      <c r="V49" s="39" t="inlineStr">
        <is>
          <t>No</t>
        </is>
      </c>
      <c r="W49" s="39" t="inlineStr">
        <is>
          <t>Hybrid</t>
        </is>
      </c>
      <c r="X49" s="39" t="inlineStr">
        <is>
          <t>Voucher</t>
        </is>
      </c>
      <c r="Y49" s="39" t="inlineStr">
        <is>
          <t>No</t>
        </is>
      </c>
      <c r="Z49" s="37" t="inlineStr">
        <is>
          <t>Bootcamp</t>
        </is>
      </c>
      <c r="AA49" s="37" t="inlineStr">
        <is>
          <t>Cybersecurity, Project Management, Career Transition</t>
        </is>
      </c>
      <c r="AB49" s="37" t="inlineStr">
        <is>
          <t>Program Manager Pathway training + cert vouchers + career coaching + employer network</t>
        </is>
      </c>
      <c r="AC49" s="37" t="inlineStr">
        <is>
          <t>Free to eligible participants</t>
        </is>
      </c>
      <c r="AD49" s="37" t="inlineStr">
        <is>
          <t>No stipend</t>
        </is>
      </c>
      <c r="AE49" s="37" t="inlineStr">
        <is>
          <t>Varies (online/hybrid per institution)</t>
        </is>
      </c>
      <c r="AF49" s="37" t="inlineStr">
        <is>
          <t>Jan 1, 2027</t>
        </is>
      </c>
      <c r="AG49" s="37" t="inlineStr">
        <is>
          <t>Jan 13, 2027</t>
        </is>
      </c>
      <c r="AH49" s="37" t="inlineStr">
        <is>
          <t>Varies (typically several months part-time)</t>
        </is>
      </c>
      <c r="AI49" s="37" t="inlineStr">
        <is>
          <t>Online/varies</t>
        </is>
      </c>
      <c r="AJ49" s="37" t="inlineStr">
        <is>
          <t>University of Texas at San Antonio / CyberSkills2Work (NSA NCAE-C, DoW CIO funded)</t>
        </is>
      </c>
      <c r="AK49" s="37" t="inlineStr">
        <is>
          <t>Veterans, transitioning military, first responders, gov employees; 18+; HS diploma min; US-based; competitive selection</t>
        </is>
      </c>
      <c r="AL49"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49" s="37" t="inlineStr">
        <is>
          <t>cyberskills2work.org/contact-us</t>
        </is>
      </c>
      <c r="AN49" s="39" t="inlineStr">
        <is>
          <t>Verified</t>
        </is>
      </c>
      <c r="AO49" s="39" t="inlineStr">
        <is>
          <t>Sep 30, 2026</t>
        </is>
      </c>
      <c r="AP49" s="42" t="inlineStr">
        <is>
          <t>Open</t>
        </is>
      </c>
      <c r="AQ49" s="37" t="inlineStr">
        <is>
          <t>https://cyberskills2work.org/training-programs/</t>
        </is>
      </c>
    </row>
    <row r="50" ht="60" customHeight="1">
      <c r="A50" s="29" t="inlineStr">
        <is>
          <t>SBA VetCert (SDVOSB/VOSB certification)</t>
        </is>
      </c>
      <c r="B50" s="30" t="inlineStr">
        <is>
          <t>Entrepreneurship</t>
        </is>
      </c>
      <c r="C50" s="30" t="inlineStr">
        <is>
          <t>Entrepreneurship</t>
        </is>
      </c>
      <c r="D50" s="31" t="n">
        <v>4</v>
      </c>
      <c r="E50" s="30" t="inlineStr">
        <is>
          <t>Formal certification or award with direct business value (federal set-asides or non-dilutive funding).</t>
        </is>
      </c>
      <c r="F50" s="30" t="inlineStr">
        <is>
          <t>Founder / Small Business Owner; Federal Contracts Manager</t>
        </is>
      </c>
      <c r="G50" s="32" t="inlineStr">
        <is>
          <t>Rolling</t>
        </is>
      </c>
      <c r="H50" s="33" t="n"/>
      <c r="I50" s="34">
        <f>IF(ISNUMBER(H50),H50-TODAY(),"")</f>
        <v/>
      </c>
      <c r="J50" s="32" t="inlineStr">
        <is>
          <t>No</t>
        </is>
      </c>
      <c r="K50" s="32" t="inlineStr">
        <is>
          <t>No</t>
        </is>
      </c>
      <c r="L50" s="32" t="inlineStr">
        <is>
          <t>No</t>
        </is>
      </c>
      <c r="M50" s="32" t="inlineStr">
        <is>
          <t>Yes</t>
        </is>
      </c>
      <c r="N50" s="32" t="inlineStr">
        <is>
          <t>Check</t>
        </is>
      </c>
      <c r="O50" s="32" t="inlineStr">
        <is>
          <t>Yes</t>
        </is>
      </c>
      <c r="P50" s="32" t="inlineStr">
        <is>
          <t>No</t>
        </is>
      </c>
      <c r="Q50" s="32" t="inlineStr">
        <is>
          <t>No</t>
        </is>
      </c>
      <c r="R50" s="32" t="inlineStr">
        <is>
          <t>Yes</t>
        </is>
      </c>
      <c r="S50" s="32" t="inlineStr">
        <is>
          <t>No</t>
        </is>
      </c>
      <c r="T50" s="32" t="inlineStr">
        <is>
          <t>Any</t>
        </is>
      </c>
      <c r="U50" s="32" t="inlineStr">
        <is>
          <t>No</t>
        </is>
      </c>
      <c r="V50" s="32" t="inlineStr">
        <is>
          <t>Yes</t>
        </is>
      </c>
      <c r="W50" s="32" t="inlineStr">
        <is>
          <t>Online</t>
        </is>
      </c>
      <c r="X50" s="32" t="inlineStr">
        <is>
          <t>Free</t>
        </is>
      </c>
      <c r="Y50" s="32" t="inlineStr">
        <is>
          <t>Yes</t>
        </is>
      </c>
      <c r="Z50" s="30" t="inlineStr">
        <is>
          <t>Cert</t>
        </is>
      </c>
      <c r="AA50" s="30" t="inlineStr">
        <is>
          <t>Government Contracting, Entrepreneurship, Federal Employment, Disability Benefits</t>
        </is>
      </c>
      <c r="AB50" s="30" t="inlineStr">
        <is>
          <t>Free Service-Disabled Veteran-Owned Small Business certification for federal set-asides</t>
        </is>
      </c>
      <c r="AC50" s="30" t="inlineStr">
        <is>
          <t>Free</t>
        </is>
      </c>
      <c r="AD50" s="30" t="inlineStr">
        <is>
          <t>No</t>
        </is>
      </c>
      <c r="AE50" s="30" t="inlineStr">
        <is>
          <t>Online</t>
        </is>
      </c>
      <c r="AF50" s="30" t="inlineStr">
        <is>
          <t>Rolling</t>
        </is>
      </c>
      <c r="AG50" s="30" t="inlineStr">
        <is>
          <t>Rolling</t>
        </is>
      </c>
      <c r="AH50" s="30" t="inlineStr">
        <is>
          <t>Application review ~weeks</t>
        </is>
      </c>
      <c r="AI50" s="30" t="inlineStr">
        <is>
          <t>Nationwide</t>
        </is>
      </c>
      <c r="AJ50" s="30" t="inlineStr">
        <is>
          <t>SBA</t>
        </is>
      </c>
      <c r="AK50" s="30" t="inlineStr">
        <is>
          <t>51%+ owned/controlled by veteran with service-connected disability (any rating) for SDVOSB (Service-Disabled Veteran-Owned Small Business)</t>
        </is>
      </c>
      <c r="AL50" s="30" t="inlineStr">
        <is>
          <t>Verification: VetCert site: SBA (Small Business Administration) charges no costs; SDVOSB (Service-Disabled Veteran-Owned Small Business) set-aside info.</t>
        </is>
      </c>
      <c r="AM50" s="30" t="inlineStr">
        <is>
          <t>Unknown</t>
        </is>
      </c>
      <c r="AN50" s="32" t="inlineStr">
        <is>
          <t>Verified</t>
        </is>
      </c>
      <c r="AO50" s="32" t="inlineStr">
        <is>
          <t>Sep 30, 2026</t>
        </is>
      </c>
      <c r="AP50" s="35" t="inlineStr">
        <is>
          <t>Open</t>
        </is>
      </c>
      <c r="AQ50" s="30" t="inlineStr">
        <is>
          <t>https://veterans.certify.sba.gov/</t>
        </is>
      </c>
    </row>
    <row r="51" ht="60" customHeight="1">
      <c r="A51" s="36" t="inlineStr">
        <is>
          <t>Florida tuition waivers for veterans (Purple Heart / combat decorated)</t>
        </is>
      </c>
      <c r="B51" s="37" t="inlineStr">
        <is>
          <t>Funding</t>
        </is>
      </c>
      <c r="C51" s="37" t="inlineStr">
        <is>
          <t>Funding</t>
        </is>
      </c>
      <c r="D51" s="38" t="n">
        <v>4</v>
      </c>
      <c r="E51" s="37" t="inlineStr">
        <is>
          <t>State education benefit that can cover tuition for eligible residents.</t>
        </is>
      </c>
      <c r="F51" s="37" t="inlineStr">
        <is>
          <t>Depends on what it funds</t>
        </is>
      </c>
      <c r="G51" s="39" t="inlineStr">
        <is>
          <t>Rolling</t>
        </is>
      </c>
      <c r="H51" s="40" t="n"/>
      <c r="I51" s="41">
        <f>IF(ISNUMBER(H51),H51-TODAY(),"")</f>
        <v/>
      </c>
      <c r="J51" s="39" t="inlineStr">
        <is>
          <t>No</t>
        </is>
      </c>
      <c r="K51" s="39" t="inlineStr">
        <is>
          <t>No</t>
        </is>
      </c>
      <c r="L51" s="39" t="inlineStr">
        <is>
          <t>No</t>
        </is>
      </c>
      <c r="M51" s="39" t="inlineStr">
        <is>
          <t>Yes</t>
        </is>
      </c>
      <c r="N51" s="39" t="inlineStr">
        <is>
          <t>Check</t>
        </is>
      </c>
      <c r="O51" s="39" t="inlineStr">
        <is>
          <t>Yes</t>
        </is>
      </c>
      <c r="P51" s="39" t="inlineStr">
        <is>
          <t>Check</t>
        </is>
      </c>
      <c r="Q51" s="39" t="inlineStr">
        <is>
          <t>No</t>
        </is>
      </c>
      <c r="R51" s="39" t="inlineStr">
        <is>
          <t>No</t>
        </is>
      </c>
      <c r="S51" s="39" t="inlineStr">
        <is>
          <t>No</t>
        </is>
      </c>
      <c r="T51" s="39" t="inlineStr">
        <is>
          <t>FL</t>
        </is>
      </c>
      <c r="U51" s="39" t="inlineStr">
        <is>
          <t>No</t>
        </is>
      </c>
      <c r="V51" s="39" t="inlineStr">
        <is>
          <t>No</t>
        </is>
      </c>
      <c r="W51" s="39" t="inlineStr">
        <is>
          <t>Check</t>
        </is>
      </c>
      <c r="X51" s="39" t="inlineStr">
        <is>
          <t>Free</t>
        </is>
      </c>
      <c r="Y51" s="39" t="inlineStr">
        <is>
          <t>Yes</t>
        </is>
      </c>
      <c r="Z51" s="37" t="inlineStr">
        <is>
          <t>Funding</t>
        </is>
      </c>
      <c r="AA51" s="37" t="inlineStr">
        <is>
          <t>Education Funding</t>
        </is>
      </c>
      <c r="AB51" s="37" t="inlineStr">
        <is>
          <t>Tuition waivers at FL public institutions for qualifying veterans</t>
        </is>
      </c>
      <c r="AC51" s="37" t="inlineStr">
        <is>
          <t>Free</t>
        </is>
      </c>
      <c r="AD51" s="37" t="inlineStr">
        <is>
          <t>No</t>
        </is>
      </c>
      <c r="AE51" s="37" t="inlineStr">
        <is>
          <t>FL public schools</t>
        </is>
      </c>
      <c r="AF51" s="37" t="inlineStr">
        <is>
          <t>N/A</t>
        </is>
      </c>
      <c r="AG51" s="37" t="inlineStr">
        <is>
          <t>N/A</t>
        </is>
      </c>
      <c r="AH51" s="37" t="inlineStr">
        <is>
          <t>Varies</t>
        </is>
      </c>
      <c r="AI51" s="37" t="inlineStr">
        <is>
          <t>Florida</t>
        </is>
      </c>
      <c r="AJ51" s="37" t="inlineStr">
        <is>
          <t>Florida Department of Education</t>
        </is>
      </c>
      <c r="AK51" s="37" t="inlineStr">
        <is>
          <t>FL residency + specific awards (Purple Heart etc.)</t>
        </is>
      </c>
      <c r="AL51" s="37" t="inlineStr">
        <is>
          <t>Verification: Link live (HTTP 200); details from official page/search not fully re-confirmed.</t>
        </is>
      </c>
      <c r="AM51" s="37" t="inlineStr">
        <is>
          <t>Unknown</t>
        </is>
      </c>
      <c r="AN51" s="39" t="inlineStr">
        <is>
          <t>Partly</t>
        </is>
      </c>
      <c r="AO51" s="39" t="inlineStr">
        <is>
          <t>Sep 30, 2026</t>
        </is>
      </c>
      <c r="AP51" s="42" t="inlineStr">
        <is>
          <t>Open</t>
        </is>
      </c>
      <c r="AQ51" s="37" t="inlineStr">
        <is>
          <t>https://www.floridastudentfinancialaidsg.org/</t>
        </is>
      </c>
    </row>
    <row r="52" ht="60" customHeight="1">
      <c r="A52" s="29" t="inlineStr">
        <is>
          <t>Illinois Veteran Grant (IVG)</t>
        </is>
      </c>
      <c r="B52" s="30" t="inlineStr">
        <is>
          <t>Funding</t>
        </is>
      </c>
      <c r="C52" s="30" t="inlineStr">
        <is>
          <t>Funding</t>
        </is>
      </c>
      <c r="D52" s="31" t="n">
        <v>4</v>
      </c>
      <c r="E52" s="30" t="inlineStr">
        <is>
          <t>State education benefit that can cover tuition for eligible residents.</t>
        </is>
      </c>
      <c r="F52" s="30" t="inlineStr">
        <is>
          <t>Depends on what it funds</t>
        </is>
      </c>
      <c r="G52" s="32" t="inlineStr">
        <is>
          <t>Rolling</t>
        </is>
      </c>
      <c r="H52" s="33" t="n"/>
      <c r="I52" s="34">
        <f>IF(ISNUMBER(H52),H52-TODAY(),"")</f>
        <v/>
      </c>
      <c r="J52" s="32" t="inlineStr">
        <is>
          <t>No</t>
        </is>
      </c>
      <c r="K52" s="32" t="inlineStr">
        <is>
          <t>No</t>
        </is>
      </c>
      <c r="L52" s="32" t="inlineStr">
        <is>
          <t>No</t>
        </is>
      </c>
      <c r="M52" s="32" t="inlineStr">
        <is>
          <t>Yes</t>
        </is>
      </c>
      <c r="N52" s="32" t="inlineStr">
        <is>
          <t>Check</t>
        </is>
      </c>
      <c r="O52" s="32" t="inlineStr">
        <is>
          <t>Yes</t>
        </is>
      </c>
      <c r="P52" s="32" t="inlineStr">
        <is>
          <t>Check</t>
        </is>
      </c>
      <c r="Q52" s="32" t="inlineStr">
        <is>
          <t>No</t>
        </is>
      </c>
      <c r="R52" s="32" t="inlineStr">
        <is>
          <t>No</t>
        </is>
      </c>
      <c r="S52" s="32" t="inlineStr">
        <is>
          <t>No</t>
        </is>
      </c>
      <c r="T52" s="32" t="inlineStr">
        <is>
          <t>IL</t>
        </is>
      </c>
      <c r="U52" s="32" t="inlineStr">
        <is>
          <t>No</t>
        </is>
      </c>
      <c r="V52" s="32" t="inlineStr">
        <is>
          <t>No</t>
        </is>
      </c>
      <c r="W52" s="32" t="inlineStr">
        <is>
          <t>Check</t>
        </is>
      </c>
      <c r="X52" s="32" t="inlineStr">
        <is>
          <t>Free</t>
        </is>
      </c>
      <c r="Y52" s="32" t="inlineStr">
        <is>
          <t>Yes</t>
        </is>
      </c>
      <c r="Z52" s="30" t="inlineStr">
        <is>
          <t>Funding</t>
        </is>
      </c>
      <c r="AA52" s="30" t="inlineStr">
        <is>
          <t>Education Funding</t>
        </is>
      </c>
      <c r="AB52" s="30" t="inlineStr">
        <is>
          <t>Tuition and fees at IL public colleges</t>
        </is>
      </c>
      <c r="AC52" s="30" t="inlineStr">
        <is>
          <t>Free</t>
        </is>
      </c>
      <c r="AD52" s="30" t="inlineStr">
        <is>
          <t>No</t>
        </is>
      </c>
      <c r="AE52" s="30" t="inlineStr">
        <is>
          <t>IL public schools</t>
        </is>
      </c>
      <c r="AF52" s="30" t="inlineStr">
        <is>
          <t>N/A</t>
        </is>
      </c>
      <c r="AG52" s="30" t="inlineStr">
        <is>
          <t>N/A</t>
        </is>
      </c>
      <c r="AH52" s="30" t="inlineStr">
        <is>
          <t>Up to 120 units</t>
        </is>
      </c>
      <c r="AI52" s="30" t="inlineStr">
        <is>
          <t>Illinois</t>
        </is>
      </c>
      <c r="AJ52" s="30" t="inlineStr">
        <is>
          <t>Illinois Student Assistance Commission</t>
        </is>
      </c>
      <c r="AK52" s="30" t="inlineStr">
        <is>
          <t>IL residency before and after service</t>
        </is>
      </c>
      <c r="AL52" s="30" t="inlineStr">
        <is>
          <t>Verification: Link live (HTTP 200); details from official page/search not fully re-confirmed.</t>
        </is>
      </c>
      <c r="AM52" s="30" t="inlineStr">
        <is>
          <t>Unknown</t>
        </is>
      </c>
      <c r="AN52" s="32" t="inlineStr">
        <is>
          <t>Partly</t>
        </is>
      </c>
      <c r="AO52" s="32" t="inlineStr">
        <is>
          <t>Sep 30, 2026</t>
        </is>
      </c>
      <c r="AP52" s="35" t="inlineStr">
        <is>
          <t>Open</t>
        </is>
      </c>
      <c r="AQ52" s="30" t="inlineStr">
        <is>
          <t>https://www.isac.org/students/during-college/military-service/index.html</t>
        </is>
      </c>
    </row>
    <row r="53" ht="60" customHeight="1">
      <c r="A53" s="36" t="inlineStr">
        <is>
          <t>Maryland Veterans of the Afghanistan and Iraq Conflicts Scholarship</t>
        </is>
      </c>
      <c r="B53" s="37" t="inlineStr">
        <is>
          <t>Funding</t>
        </is>
      </c>
      <c r="C53" s="37" t="inlineStr">
        <is>
          <t>Funding</t>
        </is>
      </c>
      <c r="D53" s="38" t="n">
        <v>4</v>
      </c>
      <c r="E53" s="37" t="inlineStr">
        <is>
          <t>State education benefit that can cover tuition for eligible residents.</t>
        </is>
      </c>
      <c r="F53" s="37" t="inlineStr">
        <is>
          <t>Depends on what it funds</t>
        </is>
      </c>
      <c r="G53" s="39" t="inlineStr">
        <is>
          <t>Unknown</t>
        </is>
      </c>
      <c r="H53" s="40" t="inlineStr">
        <is>
          <t>Unknown</t>
        </is>
      </c>
      <c r="I53" s="41">
        <f>IF(ISNUMBER(H53),H53-TODAY(),"")</f>
        <v/>
      </c>
      <c r="J53" s="39" t="inlineStr">
        <is>
          <t>No</t>
        </is>
      </c>
      <c r="K53" s="39" t="inlineStr">
        <is>
          <t>No</t>
        </is>
      </c>
      <c r="L53" s="39" t="inlineStr">
        <is>
          <t>No</t>
        </is>
      </c>
      <c r="M53" s="39" t="inlineStr">
        <is>
          <t>Yes</t>
        </is>
      </c>
      <c r="N53" s="39" t="inlineStr">
        <is>
          <t>Check</t>
        </is>
      </c>
      <c r="O53" s="39" t="inlineStr">
        <is>
          <t>No</t>
        </is>
      </c>
      <c r="P53" s="39" t="inlineStr">
        <is>
          <t>Check</t>
        </is>
      </c>
      <c r="Q53" s="39" t="inlineStr">
        <is>
          <t>No</t>
        </is>
      </c>
      <c r="R53" s="39" t="inlineStr">
        <is>
          <t>No</t>
        </is>
      </c>
      <c r="S53" s="39" t="inlineStr">
        <is>
          <t>No</t>
        </is>
      </c>
      <c r="T53" s="39" t="inlineStr">
        <is>
          <t>MD</t>
        </is>
      </c>
      <c r="U53" s="39" t="inlineStr">
        <is>
          <t>No</t>
        </is>
      </c>
      <c r="V53" s="39" t="inlineStr">
        <is>
          <t>No</t>
        </is>
      </c>
      <c r="W53" s="39" t="inlineStr">
        <is>
          <t>Check</t>
        </is>
      </c>
      <c r="X53" s="39" t="inlineStr">
        <is>
          <t>Free</t>
        </is>
      </c>
      <c r="Y53" s="39" t="inlineStr">
        <is>
          <t>Yes</t>
        </is>
      </c>
      <c r="Z53" s="37" t="inlineStr">
        <is>
          <t>Funding</t>
        </is>
      </c>
      <c r="AA53" s="37" t="inlineStr">
        <is>
          <t>Education Funding</t>
        </is>
      </c>
      <c r="AB53" s="37" t="inlineStr">
        <is>
          <t>Scholarship for MD residents who served in Iraq/Afghanistan</t>
        </is>
      </c>
      <c r="AC53" s="37" t="inlineStr">
        <is>
          <t>Free</t>
        </is>
      </c>
      <c r="AD53" s="37" t="inlineStr">
        <is>
          <t>Award varies</t>
        </is>
      </c>
      <c r="AE53" s="37" t="inlineStr">
        <is>
          <t>MD schools</t>
        </is>
      </c>
      <c r="AF53" s="37" t="inlineStr">
        <is>
          <t>Typically March (verify)</t>
        </is>
      </c>
      <c r="AG53" s="37" t="inlineStr">
        <is>
          <t>Unknown</t>
        </is>
      </c>
      <c r="AH53" s="37" t="inlineStr">
        <is>
          <t>Annual</t>
        </is>
      </c>
      <c r="AI53" s="37" t="inlineStr">
        <is>
          <t>Maryland</t>
        </is>
      </c>
      <c r="AJ53" s="37" t="inlineStr">
        <is>
          <t>Maryland Higher Education Commission</t>
        </is>
      </c>
      <c r="AK53" s="37" t="inlineStr">
        <is>
          <t>MD residency; OIF/OEF service</t>
        </is>
      </c>
      <c r="AL53" s="37" t="inlineStr">
        <is>
          <t>Verification: Link live (HTTP 200); details from official page/search not fully re-confirmed.</t>
        </is>
      </c>
      <c r="AM53" s="37" t="inlineStr">
        <is>
          <t>Unknown</t>
        </is>
      </c>
      <c r="AN53" s="39" t="inlineStr">
        <is>
          <t>Partly</t>
        </is>
      </c>
      <c r="AO53" s="39" t="inlineStr">
        <is>
          <t>Sep 30, 2026</t>
        </is>
      </c>
      <c r="AP53" s="42" t="inlineStr">
        <is>
          <t>Open</t>
        </is>
      </c>
      <c r="AQ53" s="37" t="inlineStr">
        <is>
          <t>https://mhec.maryland.gov/preparing/Pages/FinancialAid/descriptions.aspx</t>
        </is>
      </c>
    </row>
    <row r="54" ht="60" customHeight="1">
      <c r="A54" s="29" t="inlineStr">
        <is>
          <t>Massachusetts Categorical Tuition Waiver (veterans)</t>
        </is>
      </c>
      <c r="B54" s="30" t="inlineStr">
        <is>
          <t>Funding</t>
        </is>
      </c>
      <c r="C54" s="30" t="inlineStr">
        <is>
          <t>Funding</t>
        </is>
      </c>
      <c r="D54" s="31" t="n">
        <v>4</v>
      </c>
      <c r="E54" s="30" t="inlineStr">
        <is>
          <t>State education benefit that can cover tuition for eligible residents.</t>
        </is>
      </c>
      <c r="F54" s="30" t="inlineStr">
        <is>
          <t>Depends on what it funds</t>
        </is>
      </c>
      <c r="G54" s="32" t="inlineStr">
        <is>
          <t>Rolling</t>
        </is>
      </c>
      <c r="H54" s="33" t="n"/>
      <c r="I54" s="34">
        <f>IF(ISNUMBER(H54),H54-TODAY(),"")</f>
        <v/>
      </c>
      <c r="J54" s="32" t="inlineStr">
        <is>
          <t>No</t>
        </is>
      </c>
      <c r="K54" s="32" t="inlineStr">
        <is>
          <t>No</t>
        </is>
      </c>
      <c r="L54" s="32" t="inlineStr">
        <is>
          <t>No</t>
        </is>
      </c>
      <c r="M54" s="32" t="inlineStr">
        <is>
          <t>Yes</t>
        </is>
      </c>
      <c r="N54" s="32" t="inlineStr">
        <is>
          <t>Check</t>
        </is>
      </c>
      <c r="O54" s="32" t="inlineStr">
        <is>
          <t>Yes</t>
        </is>
      </c>
      <c r="P54" s="32" t="inlineStr">
        <is>
          <t>Check</t>
        </is>
      </c>
      <c r="Q54" s="32" t="inlineStr">
        <is>
          <t>No</t>
        </is>
      </c>
      <c r="R54" s="32" t="inlineStr">
        <is>
          <t>No</t>
        </is>
      </c>
      <c r="S54" s="32" t="inlineStr">
        <is>
          <t>No</t>
        </is>
      </c>
      <c r="T54" s="32" t="inlineStr">
        <is>
          <t>MA</t>
        </is>
      </c>
      <c r="U54" s="32" t="inlineStr">
        <is>
          <t>No</t>
        </is>
      </c>
      <c r="V54" s="32" t="inlineStr">
        <is>
          <t>No</t>
        </is>
      </c>
      <c r="W54" s="32" t="inlineStr">
        <is>
          <t>Check</t>
        </is>
      </c>
      <c r="X54" s="32" t="inlineStr">
        <is>
          <t>Free</t>
        </is>
      </c>
      <c r="Y54" s="32" t="inlineStr">
        <is>
          <t>Yes</t>
        </is>
      </c>
      <c r="Z54" s="30" t="inlineStr">
        <is>
          <t>Funding</t>
        </is>
      </c>
      <c r="AA54" s="30" t="inlineStr">
        <is>
          <t>Education Funding</t>
        </is>
      </c>
      <c r="AB54" s="30" t="inlineStr">
        <is>
          <t>Tuition waiver at MA public institutions</t>
        </is>
      </c>
      <c r="AC54" s="30" t="inlineStr">
        <is>
          <t>Free tuition (fees not)</t>
        </is>
      </c>
      <c r="AD54" s="30" t="inlineStr">
        <is>
          <t>No</t>
        </is>
      </c>
      <c r="AE54" s="30" t="inlineStr">
        <is>
          <t>MA schools</t>
        </is>
      </c>
      <c r="AF54" s="30" t="inlineStr">
        <is>
          <t>N/A</t>
        </is>
      </c>
      <c r="AG54" s="30" t="inlineStr">
        <is>
          <t>N/A</t>
        </is>
      </c>
      <c r="AH54" s="30" t="inlineStr">
        <is>
          <t>Varies</t>
        </is>
      </c>
      <c r="AI54" s="30" t="inlineStr">
        <is>
          <t>Massachusetts</t>
        </is>
      </c>
      <c r="AJ54" s="30" t="inlineStr">
        <is>
          <t>Massachusetts Department of Higher Education</t>
        </is>
      </c>
      <c r="AK54" s="30" t="inlineStr">
        <is>
          <t>MA residency</t>
        </is>
      </c>
      <c r="AL54" s="30" t="inlineStr">
        <is>
          <t>Verification: Link live (HTTP 200); details from official page/search not fully re-confirmed.</t>
        </is>
      </c>
      <c r="AM54" s="30" t="inlineStr">
        <is>
          <t>Unknown</t>
        </is>
      </c>
      <c r="AN54" s="32" t="inlineStr">
        <is>
          <t>Partly</t>
        </is>
      </c>
      <c r="AO54" s="32" t="inlineStr">
        <is>
          <t>Sep 30, 2026</t>
        </is>
      </c>
      <c r="AP54" s="35" t="inlineStr">
        <is>
          <t>Open</t>
        </is>
      </c>
      <c r="AQ54" s="30" t="inlineStr">
        <is>
          <t>https://www.mass.edu/osfa/programs/categorical.asp</t>
        </is>
      </c>
    </row>
    <row r="55" ht="60" customHeight="1">
      <c r="A55" s="36" t="inlineStr">
        <is>
          <t>NC Scholarship for Children of Wartime Veterans</t>
        </is>
      </c>
      <c r="B55" s="37" t="inlineStr">
        <is>
          <t>Funding</t>
        </is>
      </c>
      <c r="C55" s="37" t="inlineStr">
        <is>
          <t>Funding</t>
        </is>
      </c>
      <c r="D55" s="38" t="n">
        <v>4</v>
      </c>
      <c r="E55" s="37" t="inlineStr">
        <is>
          <t>State tuition benefit for children of qualifying veterans.</t>
        </is>
      </c>
      <c r="F55" s="37" t="inlineStr">
        <is>
          <t>Depends on what it funds</t>
        </is>
      </c>
      <c r="G55" s="39" t="inlineStr">
        <is>
          <t>Unknown</t>
        </is>
      </c>
      <c r="H55" s="40" t="n">
        <v>46432</v>
      </c>
      <c r="I55" s="41">
        <f>IF(ISNUMBER(H55),H55-TODAY(),"")</f>
        <v/>
      </c>
      <c r="J55" s="39" t="inlineStr">
        <is>
          <t>No</t>
        </is>
      </c>
      <c r="K55" s="39" t="inlineStr">
        <is>
          <t>No</t>
        </is>
      </c>
      <c r="L55" s="39" t="inlineStr">
        <is>
          <t>No</t>
        </is>
      </c>
      <c r="M55" s="39" t="inlineStr">
        <is>
          <t>Yes</t>
        </is>
      </c>
      <c r="N55" s="39" t="inlineStr">
        <is>
          <t>No</t>
        </is>
      </c>
      <c r="O55" s="39" t="inlineStr">
        <is>
          <t>No</t>
        </is>
      </c>
      <c r="P55" s="39" t="inlineStr">
        <is>
          <t>Yes</t>
        </is>
      </c>
      <c r="Q55" s="39" t="inlineStr">
        <is>
          <t>No</t>
        </is>
      </c>
      <c r="R55" s="39" t="inlineStr">
        <is>
          <t>Yes</t>
        </is>
      </c>
      <c r="S55" s="39" t="inlineStr">
        <is>
          <t>No</t>
        </is>
      </c>
      <c r="T55" s="39" t="inlineStr">
        <is>
          <t>NC</t>
        </is>
      </c>
      <c r="U55" s="39" t="inlineStr">
        <is>
          <t>No</t>
        </is>
      </c>
      <c r="V55" s="39" t="inlineStr">
        <is>
          <t>No</t>
        </is>
      </c>
      <c r="W55" s="39" t="inlineStr">
        <is>
          <t>Check</t>
        </is>
      </c>
      <c r="X55" s="39" t="inlineStr">
        <is>
          <t>Free</t>
        </is>
      </c>
      <c r="Y55" s="39" t="inlineStr">
        <is>
          <t>Yes</t>
        </is>
      </c>
      <c r="Z55" s="37" t="inlineStr">
        <is>
          <t>Funding</t>
        </is>
      </c>
      <c r="AA55" s="37" t="inlineStr">
        <is>
          <t>Education Funding</t>
        </is>
      </c>
      <c r="AB55" s="37" t="inlineStr">
        <is>
          <t>Tuition, fees, board for children of qualifying disabled/deceased wartime veterans</t>
        </is>
      </c>
      <c r="AC55" s="37" t="inlineStr">
        <is>
          <t>Free</t>
        </is>
      </c>
      <c r="AD55" s="37" t="inlineStr">
        <is>
          <t>Room/board for some classes</t>
        </is>
      </c>
      <c r="AE55" s="37" t="inlineStr">
        <is>
          <t>N/A</t>
        </is>
      </c>
      <c r="AF55" s="37" t="inlineStr">
        <is>
          <t>Feb 14 annually if veteran under 100% SC (Fall 2026 passed)</t>
        </is>
      </c>
      <c r="AG55" s="37" t="inlineStr">
        <is>
          <t>Annual</t>
        </is>
      </c>
      <c r="AH55" s="37" t="inlineStr">
        <is>
          <t>Up to 8 semesters</t>
        </is>
      </c>
      <c r="AI55" s="37" t="inlineStr">
        <is>
          <t>North Carolina</t>
        </is>
      </c>
      <c r="AJ55" s="37" t="inlineStr">
        <is>
          <t>NC Department of Military and Veterans Affairs</t>
        </is>
      </c>
      <c r="AK55" s="37" t="inlineStr">
        <is>
          <t>Children of NC (North Carolina) wartime veterans meeting disability/death criteria</t>
        </is>
      </c>
      <c r="AL55" s="37" t="inlineStr">
        <is>
          <t>No NC (North Carolina) state tuition waiver for the disabled veteran personally was found. | Verification: NC DMVA (Department of Military and Veterans Affairs) scholarships page: Feb 14 deadline (under 100%), Fall 2026 passed.</t>
        </is>
      </c>
      <c r="AM55" s="37" t="inlineStr">
        <is>
          <t>Unknown</t>
        </is>
      </c>
      <c r="AN55" s="39" t="inlineStr">
        <is>
          <t>Verified</t>
        </is>
      </c>
      <c r="AO55" s="39" t="inlineStr">
        <is>
          <t>Sep 30, 2026</t>
        </is>
      </c>
      <c r="AP55" s="42" t="inlineStr">
        <is>
          <t>Open</t>
        </is>
      </c>
      <c r="AQ55" s="37" t="inlineStr">
        <is>
          <t>https://www.milvets.nc.gov/services/scholarships</t>
        </is>
      </c>
    </row>
    <row r="56" ht="60" customHeight="1">
      <c r="A56" s="29" t="inlineStr">
        <is>
          <t>New York Veterans Tuition Award</t>
        </is>
      </c>
      <c r="B56" s="30" t="inlineStr">
        <is>
          <t>Funding</t>
        </is>
      </c>
      <c r="C56" s="30" t="inlineStr">
        <is>
          <t>Funding</t>
        </is>
      </c>
      <c r="D56" s="31" t="n">
        <v>4</v>
      </c>
      <c r="E56" s="30" t="inlineStr">
        <is>
          <t>State education benefit that can cover tuition for eligible residents.</t>
        </is>
      </c>
      <c r="F56" s="30" t="inlineStr">
        <is>
          <t>Depends on what it funds</t>
        </is>
      </c>
      <c r="G56" s="32" t="inlineStr">
        <is>
          <t>Rolling</t>
        </is>
      </c>
      <c r="H56" s="33" t="n"/>
      <c r="I56" s="34">
        <f>IF(ISNUMBER(H56),H56-TODAY(),"")</f>
        <v/>
      </c>
      <c r="J56" s="32" t="inlineStr">
        <is>
          <t>No</t>
        </is>
      </c>
      <c r="K56" s="32" t="inlineStr">
        <is>
          <t>No</t>
        </is>
      </c>
      <c r="L56" s="32" t="inlineStr">
        <is>
          <t>No</t>
        </is>
      </c>
      <c r="M56" s="32" t="inlineStr">
        <is>
          <t>Yes</t>
        </is>
      </c>
      <c r="N56" s="32" t="inlineStr">
        <is>
          <t>Check</t>
        </is>
      </c>
      <c r="O56" s="32" t="inlineStr">
        <is>
          <t>Yes</t>
        </is>
      </c>
      <c r="P56" s="32" t="inlineStr">
        <is>
          <t>Check</t>
        </is>
      </c>
      <c r="Q56" s="32" t="inlineStr">
        <is>
          <t>No</t>
        </is>
      </c>
      <c r="R56" s="32" t="inlineStr">
        <is>
          <t>No</t>
        </is>
      </c>
      <c r="S56" s="32" t="inlineStr">
        <is>
          <t>No</t>
        </is>
      </c>
      <c r="T56" s="32" t="inlineStr">
        <is>
          <t>NY</t>
        </is>
      </c>
      <c r="U56" s="32" t="inlineStr">
        <is>
          <t>No</t>
        </is>
      </c>
      <c r="V56" s="32" t="inlineStr">
        <is>
          <t>No</t>
        </is>
      </c>
      <c r="W56" s="32" t="inlineStr">
        <is>
          <t>Check</t>
        </is>
      </c>
      <c r="X56" s="32" t="inlineStr">
        <is>
          <t>Free</t>
        </is>
      </c>
      <c r="Y56" s="32" t="inlineStr">
        <is>
          <t>Yes</t>
        </is>
      </c>
      <c r="Z56" s="30" t="inlineStr">
        <is>
          <t>Funding</t>
        </is>
      </c>
      <c r="AA56" s="30" t="inlineStr">
        <is>
          <t>Education Funding</t>
        </is>
      </c>
      <c r="AB56" s="30" t="inlineStr">
        <is>
          <t>Tuition awards for NY veterans</t>
        </is>
      </c>
      <c r="AC56" s="30" t="inlineStr">
        <is>
          <t>Free</t>
        </is>
      </c>
      <c r="AD56" s="30" t="inlineStr">
        <is>
          <t>No</t>
        </is>
      </c>
      <c r="AE56" s="30" t="inlineStr">
        <is>
          <t>NY schools</t>
        </is>
      </c>
      <c r="AF56" s="30" t="inlineStr">
        <is>
          <t>N/A</t>
        </is>
      </c>
      <c r="AG56" s="30" t="inlineStr">
        <is>
          <t>N/A</t>
        </is>
      </c>
      <c r="AH56" s="30" t="inlineStr">
        <is>
          <t>Varies</t>
        </is>
      </c>
      <c r="AI56" s="30" t="inlineStr">
        <is>
          <t>New York</t>
        </is>
      </c>
      <c r="AJ56" s="30" t="inlineStr">
        <is>
          <t>NY HESC</t>
        </is>
      </c>
      <c r="AK56" s="30" t="inlineStr">
        <is>
          <t>NY residency; combat service criteria</t>
        </is>
      </c>
      <c r="AL56" s="30" t="inlineStr">
        <is>
          <t>Verification: Site blocks automated checks (HTTP 403); link format confirmed via search.</t>
        </is>
      </c>
      <c r="AM56" s="30" t="inlineStr">
        <is>
          <t>Unknown</t>
        </is>
      </c>
      <c r="AN56" s="32" t="inlineStr">
        <is>
          <t>Partly</t>
        </is>
      </c>
      <c r="AO56" s="32" t="inlineStr">
        <is>
          <t>Sep 30, 2026</t>
        </is>
      </c>
      <c r="AP56" s="35" t="inlineStr">
        <is>
          <t>Open</t>
        </is>
      </c>
      <c r="AQ56" s="30" t="inlineStr">
        <is>
          <t>https://www.hesc.ny.gov/</t>
        </is>
      </c>
    </row>
    <row r="57" ht="60" customHeight="1">
      <c r="A57" s="36" t="inlineStr">
        <is>
          <t>Texas Hazlewood Act</t>
        </is>
      </c>
      <c r="B57" s="37" t="inlineStr">
        <is>
          <t>Funding</t>
        </is>
      </c>
      <c r="C57" s="37" t="inlineStr">
        <is>
          <t>Funding</t>
        </is>
      </c>
      <c r="D57" s="38" t="n">
        <v>4</v>
      </c>
      <c r="E57" s="37" t="inlineStr">
        <is>
          <t>State education benefit that can cover tuition for eligible residents.</t>
        </is>
      </c>
      <c r="F57" s="37" t="inlineStr">
        <is>
          <t>Depends on what it funds</t>
        </is>
      </c>
      <c r="G57" s="39" t="inlineStr">
        <is>
          <t>Rolling</t>
        </is>
      </c>
      <c r="H57" s="40" t="n"/>
      <c r="I57" s="41">
        <f>IF(ISNUMBER(H57),H57-TODAY(),"")</f>
        <v/>
      </c>
      <c r="J57" s="39" t="inlineStr">
        <is>
          <t>No</t>
        </is>
      </c>
      <c r="K57" s="39" t="inlineStr">
        <is>
          <t>No</t>
        </is>
      </c>
      <c r="L57" s="39" t="inlineStr">
        <is>
          <t>No</t>
        </is>
      </c>
      <c r="M57" s="39" t="inlineStr">
        <is>
          <t>Yes</t>
        </is>
      </c>
      <c r="N57" s="39" t="inlineStr">
        <is>
          <t>Check</t>
        </is>
      </c>
      <c r="O57" s="39" t="inlineStr">
        <is>
          <t>Yes</t>
        </is>
      </c>
      <c r="P57" s="39" t="inlineStr">
        <is>
          <t>Check</t>
        </is>
      </c>
      <c r="Q57" s="39" t="inlineStr">
        <is>
          <t>No</t>
        </is>
      </c>
      <c r="R57" s="39" t="inlineStr">
        <is>
          <t>No</t>
        </is>
      </c>
      <c r="S57" s="39" t="inlineStr">
        <is>
          <t>No</t>
        </is>
      </c>
      <c r="T57" s="39" t="inlineStr">
        <is>
          <t>TX</t>
        </is>
      </c>
      <c r="U57" s="39" t="inlineStr">
        <is>
          <t>No</t>
        </is>
      </c>
      <c r="V57" s="39" t="inlineStr">
        <is>
          <t>No</t>
        </is>
      </c>
      <c r="W57" s="39" t="inlineStr">
        <is>
          <t>Hybrid</t>
        </is>
      </c>
      <c r="X57" s="39" t="inlineStr">
        <is>
          <t>Free</t>
        </is>
      </c>
      <c r="Y57" s="39" t="inlineStr">
        <is>
          <t>Yes</t>
        </is>
      </c>
      <c r="Z57" s="37" t="inlineStr">
        <is>
          <t>Funding</t>
        </is>
      </c>
      <c r="AA57" s="37" t="inlineStr">
        <is>
          <t>Education Funding</t>
        </is>
      </c>
      <c r="AB57" s="37" t="inlineStr">
        <is>
          <t>Up to 150 credit hours tuition exemption</t>
        </is>
      </c>
      <c r="AC57" s="37" t="inlineStr">
        <is>
          <t>Free</t>
        </is>
      </c>
      <c r="AD57" s="37" t="inlineStr">
        <is>
          <t>No</t>
        </is>
      </c>
      <c r="AE57" s="37" t="inlineStr">
        <is>
          <t>In-person/online at TX public schools</t>
        </is>
      </c>
      <c r="AF57" s="37" t="inlineStr">
        <is>
          <t>N/A</t>
        </is>
      </c>
      <c r="AG57" s="37" t="inlineStr">
        <is>
          <t>N/A</t>
        </is>
      </c>
      <c r="AH57" s="37" t="inlineStr">
        <is>
          <t>150 hours</t>
        </is>
      </c>
      <c r="AI57" s="37" t="inlineStr">
        <is>
          <t>Texas</t>
        </is>
      </c>
      <c r="AJ57" s="37" t="inlineStr">
        <is>
          <t>Texas Veterans Commission</t>
        </is>
      </c>
      <c r="AK57" s="37" t="inlineStr">
        <is>
          <t>Texas resident at entry or designated TX as home of record; honorable; 181+ days</t>
        </is>
      </c>
      <c r="AL57" s="37" t="inlineStr">
        <is>
          <t>Verification: Link live (HTTP 200); details from official page/search not fully re-confirmed.</t>
        </is>
      </c>
      <c r="AM57" s="37" t="inlineStr">
        <is>
          <t>Unknown</t>
        </is>
      </c>
      <c r="AN57" s="39" t="inlineStr">
        <is>
          <t>Partly</t>
        </is>
      </c>
      <c r="AO57" s="39" t="inlineStr">
        <is>
          <t>Sep 30, 2026</t>
        </is>
      </c>
      <c r="AP57" s="42" t="inlineStr">
        <is>
          <t>Open</t>
        </is>
      </c>
      <c r="AQ57" s="37" t="inlineStr">
        <is>
          <t>https://www.tvc.texas.gov/education/hazlewood/</t>
        </is>
      </c>
    </row>
    <row r="58" ht="60" customHeight="1">
      <c r="A58" s="29" t="inlineStr">
        <is>
          <t>Virginia Military Survivors and Dependents Education Program (VMSDEP)</t>
        </is>
      </c>
      <c r="B58" s="30" t="inlineStr">
        <is>
          <t>Funding</t>
        </is>
      </c>
      <c r="C58" s="30" t="inlineStr">
        <is>
          <t>Funding</t>
        </is>
      </c>
      <c r="D58" s="31" t="n">
        <v>4</v>
      </c>
      <c r="E58" s="30" t="inlineStr">
        <is>
          <t>State education benefit that can cover tuition for eligible residents.</t>
        </is>
      </c>
      <c r="F58" s="30" t="inlineStr">
        <is>
          <t>Depends on what it funds</t>
        </is>
      </c>
      <c r="G58" s="32" t="inlineStr">
        <is>
          <t>Rolling</t>
        </is>
      </c>
      <c r="H58" s="33" t="n"/>
      <c r="I58" s="34">
        <f>IF(ISNUMBER(H58),H58-TODAY(),"")</f>
        <v/>
      </c>
      <c r="J58" s="32" t="inlineStr">
        <is>
          <t>No</t>
        </is>
      </c>
      <c r="K58" s="32" t="inlineStr">
        <is>
          <t>No</t>
        </is>
      </c>
      <c r="L58" s="32" t="inlineStr">
        <is>
          <t>No</t>
        </is>
      </c>
      <c r="M58" s="32" t="inlineStr">
        <is>
          <t>Yes</t>
        </is>
      </c>
      <c r="N58" s="32" t="inlineStr">
        <is>
          <t>No</t>
        </is>
      </c>
      <c r="O58" s="32" t="inlineStr">
        <is>
          <t>No</t>
        </is>
      </c>
      <c r="P58" s="32" t="inlineStr">
        <is>
          <t>Yes</t>
        </is>
      </c>
      <c r="Q58" s="32" t="inlineStr">
        <is>
          <t>No</t>
        </is>
      </c>
      <c r="R58" s="32" t="inlineStr">
        <is>
          <t>Yes</t>
        </is>
      </c>
      <c r="S58" s="32" t="inlineStr">
        <is>
          <t>No</t>
        </is>
      </c>
      <c r="T58" s="32" t="inlineStr">
        <is>
          <t>VA</t>
        </is>
      </c>
      <c r="U58" s="32" t="inlineStr">
        <is>
          <t>No</t>
        </is>
      </c>
      <c r="V58" s="32" t="inlineStr">
        <is>
          <t>No</t>
        </is>
      </c>
      <c r="W58" s="32" t="inlineStr">
        <is>
          <t>Check</t>
        </is>
      </c>
      <c r="X58" s="32" t="inlineStr">
        <is>
          <t>Free</t>
        </is>
      </c>
      <c r="Y58" s="32" t="inlineStr">
        <is>
          <t>Yes</t>
        </is>
      </c>
      <c r="Z58" s="30" t="inlineStr">
        <is>
          <t>Funding</t>
        </is>
      </c>
      <c r="AA58" s="30" t="inlineStr">
        <is>
          <t>Education Funding, Disability Benefits</t>
        </is>
      </c>
      <c r="AB58" s="30" t="inlineStr">
        <is>
          <t>Tuition waiver for dependents of disabled veterans</t>
        </is>
      </c>
      <c r="AC58" s="30" t="inlineStr">
        <is>
          <t>Free</t>
        </is>
      </c>
      <c r="AD58" s="30" t="inlineStr">
        <is>
          <t>Stipend for some</t>
        </is>
      </c>
      <c r="AE58" s="30" t="inlineStr">
        <is>
          <t>VA schools</t>
        </is>
      </c>
      <c r="AF58" s="30" t="inlineStr">
        <is>
          <t>N/A</t>
        </is>
      </c>
      <c r="AG58" s="30" t="inlineStr">
        <is>
          <t>N/A</t>
        </is>
      </c>
      <c r="AH58" s="30" t="inlineStr">
        <is>
          <t>Varies</t>
        </is>
      </c>
      <c r="AI58" s="30" t="inlineStr">
        <is>
          <t>Virginia</t>
        </is>
      </c>
      <c r="AJ58" s="30" t="inlineStr">
        <is>
          <t>Virginia DVS</t>
        </is>
      </c>
      <c r="AK58" s="30" t="inlineStr">
        <is>
          <t>Virginia residency; dependents only</t>
        </is>
      </c>
      <c r="AL58" s="30" t="inlineStr">
        <is>
          <t>Verification: Site blocks automated checks (HTTP 403); link format confirmed via search.</t>
        </is>
      </c>
      <c r="AM58" s="30" t="inlineStr">
        <is>
          <t>Unknown</t>
        </is>
      </c>
      <c r="AN58" s="32" t="inlineStr">
        <is>
          <t>Partly</t>
        </is>
      </c>
      <c r="AO58" s="32" t="inlineStr">
        <is>
          <t>Sep 30, 2026</t>
        </is>
      </c>
      <c r="AP58" s="35" t="inlineStr">
        <is>
          <t>Open</t>
        </is>
      </c>
      <c r="AQ58" s="30" t="inlineStr">
        <is>
          <t>https://www.dvs.virginia.gov/education-employment/virginia-military-survivors-dependents-education-program-vmsdep</t>
        </is>
      </c>
    </row>
    <row r="59" ht="60" customHeight="1">
      <c r="A59" s="36" t="inlineStr">
        <is>
          <t>Wisconsin GI Bill</t>
        </is>
      </c>
      <c r="B59" s="37" t="inlineStr">
        <is>
          <t>Funding</t>
        </is>
      </c>
      <c r="C59" s="37" t="inlineStr">
        <is>
          <t>Funding</t>
        </is>
      </c>
      <c r="D59" s="38" t="n">
        <v>4</v>
      </c>
      <c r="E59" s="37" t="inlineStr">
        <is>
          <t>State education benefit that can cover tuition for eligible residents.</t>
        </is>
      </c>
      <c r="F59" s="37" t="inlineStr">
        <is>
          <t>Depends on what it funds</t>
        </is>
      </c>
      <c r="G59" s="39" t="inlineStr">
        <is>
          <t>Rolling</t>
        </is>
      </c>
      <c r="H59" s="40" t="n"/>
      <c r="I59" s="41">
        <f>IF(ISNUMBER(H59),H59-TODAY(),"")</f>
        <v/>
      </c>
      <c r="J59" s="39" t="inlineStr">
        <is>
          <t>No</t>
        </is>
      </c>
      <c r="K59" s="39" t="inlineStr">
        <is>
          <t>No</t>
        </is>
      </c>
      <c r="L59" s="39" t="inlineStr">
        <is>
          <t>No</t>
        </is>
      </c>
      <c r="M59" s="39" t="inlineStr">
        <is>
          <t>Yes</t>
        </is>
      </c>
      <c r="N59" s="39" t="inlineStr">
        <is>
          <t>Check</t>
        </is>
      </c>
      <c r="O59" s="39" t="inlineStr">
        <is>
          <t>Yes</t>
        </is>
      </c>
      <c r="P59" s="39" t="inlineStr">
        <is>
          <t>Check</t>
        </is>
      </c>
      <c r="Q59" s="39" t="inlineStr">
        <is>
          <t>No</t>
        </is>
      </c>
      <c r="R59" s="39" t="inlineStr">
        <is>
          <t>No</t>
        </is>
      </c>
      <c r="S59" s="39" t="inlineStr">
        <is>
          <t>No</t>
        </is>
      </c>
      <c r="T59" s="39" t="inlineStr">
        <is>
          <t>WI</t>
        </is>
      </c>
      <c r="U59" s="39" t="inlineStr">
        <is>
          <t>No</t>
        </is>
      </c>
      <c r="V59" s="39" t="inlineStr">
        <is>
          <t>No</t>
        </is>
      </c>
      <c r="W59" s="39" t="inlineStr">
        <is>
          <t>Check</t>
        </is>
      </c>
      <c r="X59" s="39" t="inlineStr">
        <is>
          <t>Free</t>
        </is>
      </c>
      <c r="Y59" s="39" t="inlineStr">
        <is>
          <t>Yes</t>
        </is>
      </c>
      <c r="Z59" s="37" t="inlineStr">
        <is>
          <t>Funding</t>
        </is>
      </c>
      <c r="AA59" s="37" t="inlineStr">
        <is>
          <t>Education Funding</t>
        </is>
      </c>
      <c r="AB59" s="37" t="inlineStr">
        <is>
          <t>Tuition remission at UW and WTCS</t>
        </is>
      </c>
      <c r="AC59" s="37" t="inlineStr">
        <is>
          <t>Free</t>
        </is>
      </c>
      <c r="AD59" s="37" t="inlineStr">
        <is>
          <t>No</t>
        </is>
      </c>
      <c r="AE59" s="37" t="inlineStr">
        <is>
          <t>WI schools</t>
        </is>
      </c>
      <c r="AF59" s="37" t="inlineStr">
        <is>
          <t>N/A</t>
        </is>
      </c>
      <c r="AG59" s="37" t="inlineStr">
        <is>
          <t>N/A</t>
        </is>
      </c>
      <c r="AH59" s="37" t="inlineStr">
        <is>
          <t>Up to 128 credits</t>
        </is>
      </c>
      <c r="AI59" s="37" t="inlineStr">
        <is>
          <t>Wisconsin</t>
        </is>
      </c>
      <c r="AJ59" s="37" t="inlineStr">
        <is>
          <t>Wisconsin Department of Veterans Affairs</t>
        </is>
      </c>
      <c r="AK59" s="37" t="inlineStr">
        <is>
          <t>WI residency at entry</t>
        </is>
      </c>
      <c r="AL59" s="37" t="inlineStr">
        <is>
          <t>Verification: Link live (HTTP 200); details from official page/search not fully re-confirmed.</t>
        </is>
      </c>
      <c r="AM59" s="37" t="inlineStr">
        <is>
          <t>Unknown</t>
        </is>
      </c>
      <c r="AN59" s="39" t="inlineStr">
        <is>
          <t>Partly</t>
        </is>
      </c>
      <c r="AO59" s="39" t="inlineStr">
        <is>
          <t>Sep 30, 2026</t>
        </is>
      </c>
      <c r="AP59" s="42" t="inlineStr">
        <is>
          <t>Open</t>
        </is>
      </c>
      <c r="AQ59" s="37" t="inlineStr">
        <is>
          <t>https://dva.wi.gov/</t>
        </is>
      </c>
    </row>
    <row r="60" ht="60" customHeight="1">
      <c r="A60" s="29" t="inlineStr">
        <is>
          <t>Apprenti (registered tech apprenticeships)</t>
        </is>
      </c>
      <c r="B60" s="30" t="inlineStr">
        <is>
          <t>IT/Software</t>
        </is>
      </c>
      <c r="C60" s="30" t="inlineStr">
        <is>
          <t>IT/Software; Cloud; Cyber; Data; Career services</t>
        </is>
      </c>
      <c r="D60" s="31" t="n">
        <v>4</v>
      </c>
      <c r="E60" s="30" t="inlineStr">
        <is>
          <t>Paid fellowship, internship or apprenticeship with real work experience.</t>
        </is>
      </c>
      <c r="F60" s="30" t="inlineStr">
        <is>
          <t>Software Developer; Cloud Engineer; Cybersecurity Analyst; Data Analyst</t>
        </is>
      </c>
      <c r="G60" s="32" t="inlineStr">
        <is>
          <t>Unknown</t>
        </is>
      </c>
      <c r="H60" s="33" t="inlineStr">
        <is>
          <t>Unknown</t>
        </is>
      </c>
      <c r="I60" s="34">
        <f>IF(ISNUMBER(H60),H60-TODAY(),"")</f>
        <v/>
      </c>
      <c r="J60" s="32" t="inlineStr">
        <is>
          <t>No</t>
        </is>
      </c>
      <c r="K60" s="32" t="inlineStr">
        <is>
          <t>No</t>
        </is>
      </c>
      <c r="L60" s="32" t="inlineStr">
        <is>
          <t>No</t>
        </is>
      </c>
      <c r="M60" s="32" t="inlineStr">
        <is>
          <t>Yes</t>
        </is>
      </c>
      <c r="N60" s="32" t="inlineStr">
        <is>
          <t>Check</t>
        </is>
      </c>
      <c r="O60" s="32" t="inlineStr">
        <is>
          <t>Yes</t>
        </is>
      </c>
      <c r="P60" s="32" t="inlineStr">
        <is>
          <t>No</t>
        </is>
      </c>
      <c r="Q60" s="32" t="inlineStr">
        <is>
          <t>No</t>
        </is>
      </c>
      <c r="R60" s="32" t="inlineStr">
        <is>
          <t>No</t>
        </is>
      </c>
      <c r="S60" s="32" t="inlineStr">
        <is>
          <t>No</t>
        </is>
      </c>
      <c r="T60" s="32" t="inlineStr">
        <is>
          <t>Any</t>
        </is>
      </c>
      <c r="U60" s="32" t="inlineStr">
        <is>
          <t>No</t>
        </is>
      </c>
      <c r="V60" s="32" t="inlineStr">
        <is>
          <t>No</t>
        </is>
      </c>
      <c r="W60" s="32" t="inlineStr">
        <is>
          <t>Hybrid</t>
        </is>
      </c>
      <c r="X60" s="32" t="inlineStr">
        <is>
          <t>Free</t>
        </is>
      </c>
      <c r="Y60" s="32" t="inlineStr">
        <is>
          <t>Yes</t>
        </is>
      </c>
      <c r="Z60" s="30" t="inlineStr">
        <is>
          <t>Fellowship</t>
        </is>
      </c>
      <c r="AA60" s="30" t="inlineStr">
        <is>
          <t>Cybersecurity, Data, Cloud, Software Development, Apprenticeship</t>
        </is>
      </c>
      <c r="AB60" s="30" t="inlineStr">
        <is>
          <t>Paid registered apprenticeships in software, cloud, cyber, data with partner employers</t>
        </is>
      </c>
      <c r="AC60" s="30" t="inlineStr">
        <is>
          <t>Free</t>
        </is>
      </c>
      <c r="AD60" s="30" t="inlineStr">
        <is>
          <t>Paid apprenticeship wage</t>
        </is>
      </c>
      <c r="AE60" s="30" t="inlineStr">
        <is>
          <t>In-person / hybrid / remote</t>
        </is>
      </c>
      <c r="AF60" s="30" t="inlineStr">
        <is>
          <t>Unknown</t>
        </is>
      </c>
      <c r="AG60" s="30" t="inlineStr">
        <is>
          <t>Rolling</t>
        </is>
      </c>
      <c r="AH60" s="30" t="inlineStr">
        <is>
          <t>~1 year</t>
        </is>
      </c>
      <c r="AI60" s="30" t="inlineStr">
        <is>
          <t>Multiple states (check NC availability)</t>
        </is>
      </c>
      <c r="AJ60" s="30" t="inlineStr">
        <is>
          <t>Apprenti / WTIA Workforce Institute</t>
        </is>
      </c>
      <c r="AK60" s="30" t="inlineStr">
        <is>
          <t>18+, pass aptitude assessment; veterans prioritized</t>
        </is>
      </c>
      <c r="AL60" s="30" t="inlineStr">
        <is>
          <t>Verification: Site blocks automated checks (HTTP 202); link format confirmed via search.</t>
        </is>
      </c>
      <c r="AM60" s="30" t="inlineStr">
        <is>
          <t>Unknown</t>
        </is>
      </c>
      <c r="AN60" s="32" t="inlineStr">
        <is>
          <t>Partly</t>
        </is>
      </c>
      <c r="AO60" s="32" t="inlineStr">
        <is>
          <t>Sep 30, 2026</t>
        </is>
      </c>
      <c r="AP60" s="35" t="inlineStr">
        <is>
          <t>Open</t>
        </is>
      </c>
      <c r="AQ60" s="30" t="inlineStr">
        <is>
          <t>https://apprenticareers.org/</t>
        </is>
      </c>
    </row>
    <row r="61" ht="60" customHeight="1">
      <c r="A61" s="36" t="inlineStr">
        <is>
          <t>PMI Military / Veteran Resources</t>
        </is>
      </c>
      <c r="B61" s="37" t="inlineStr">
        <is>
          <t>PM</t>
        </is>
      </c>
      <c r="C61" s="37" t="inlineStr">
        <is>
          <t>PM; Funding</t>
        </is>
      </c>
      <c r="D61" s="38" t="n">
        <v>4</v>
      </c>
      <c r="E61" s="37" t="inlineStr">
        <is>
          <t>PMP and CAPM are proctored, industry-standard project management certifications; support comes via partner training and chapter scholarships.</t>
        </is>
      </c>
      <c r="F61" s="37" t="inlineStr">
        <is>
          <t>Project Manager; Program Manager; Technical Program Manager</t>
        </is>
      </c>
      <c r="G61" s="39" t="inlineStr">
        <is>
          <t>Rolling</t>
        </is>
      </c>
      <c r="H61" s="40" t="n"/>
      <c r="I61" s="41">
        <f>IF(ISNUMBER(H61),H61-TODAY(),"")</f>
        <v/>
      </c>
      <c r="J61" s="39" t="inlineStr">
        <is>
          <t>No</t>
        </is>
      </c>
      <c r="K61" s="39" t="inlineStr">
        <is>
          <t>No</t>
        </is>
      </c>
      <c r="L61" s="39" t="inlineStr">
        <is>
          <t>No</t>
        </is>
      </c>
      <c r="M61" s="39" t="inlineStr">
        <is>
          <t>Yes</t>
        </is>
      </c>
      <c r="N61" s="39" t="inlineStr">
        <is>
          <t>Check</t>
        </is>
      </c>
      <c r="O61" s="39" t="inlineStr">
        <is>
          <t>Yes</t>
        </is>
      </c>
      <c r="P61" s="39" t="inlineStr">
        <is>
          <t>No</t>
        </is>
      </c>
      <c r="Q61" s="39" t="inlineStr">
        <is>
          <t>No</t>
        </is>
      </c>
      <c r="R61" s="39" t="inlineStr">
        <is>
          <t>No</t>
        </is>
      </c>
      <c r="S61" s="39" t="inlineStr">
        <is>
          <t>No</t>
        </is>
      </c>
      <c r="T61" s="39" t="inlineStr">
        <is>
          <t>Any</t>
        </is>
      </c>
      <c r="U61" s="39" t="inlineStr">
        <is>
          <t>No</t>
        </is>
      </c>
      <c r="V61" s="39" t="inlineStr">
        <is>
          <t>No</t>
        </is>
      </c>
      <c r="W61" s="39" t="inlineStr">
        <is>
          <t>Online</t>
        </is>
      </c>
      <c r="X61" s="39" t="inlineStr">
        <is>
          <t>Free</t>
        </is>
      </c>
      <c r="Y61" s="39" t="inlineStr">
        <is>
          <t>Yes</t>
        </is>
      </c>
      <c r="Z61" s="37" t="inlineStr">
        <is>
          <t>Cert</t>
        </is>
      </c>
      <c r="AA61" s="37" t="inlineStr">
        <is>
          <t>Project Management, Education Funding</t>
        </is>
      </c>
      <c r="AB61" s="37" t="inlineStr">
        <is>
          <t>PMP (Project Management Professional)/CAPM training via O2O; PMI (Project Management Institute) chapter veteran scholarships</t>
        </is>
      </c>
      <c r="AC61" s="37" t="inlineStr">
        <is>
          <t>Free via O2O or chapter</t>
        </is>
      </c>
      <c r="AD61" s="37" t="inlineStr">
        <is>
          <t>No</t>
        </is>
      </c>
      <c r="AE61" s="37" t="inlineStr">
        <is>
          <t>Online</t>
        </is>
      </c>
      <c r="AF61" s="37" t="inlineStr">
        <is>
          <t>Unknown</t>
        </is>
      </c>
      <c r="AG61" s="37" t="inlineStr">
        <is>
          <t>Rolling</t>
        </is>
      </c>
      <c r="AH61" s="37" t="inlineStr">
        <is>
          <t>Varies</t>
        </is>
      </c>
      <c r="AI61" s="37" t="inlineStr">
        <is>
          <t>Nationwide</t>
        </is>
      </c>
      <c r="AJ61" s="37" t="inlineStr">
        <is>
          <t>Project Management Institute</t>
        </is>
      </c>
      <c r="AK61" s="37" t="inlineStr">
        <is>
          <t>Veterans</t>
        </is>
      </c>
      <c r="AL61" s="37" t="inlineStr">
        <is>
          <t>Verification: Link live (HTTP 200); details from official page/search not fully re-confirmed.</t>
        </is>
      </c>
      <c r="AM61" s="37" t="inlineStr">
        <is>
          <t>Unknown</t>
        </is>
      </c>
      <c r="AN61" s="39" t="inlineStr">
        <is>
          <t>Partly</t>
        </is>
      </c>
      <c r="AO61" s="39" t="inlineStr">
        <is>
          <t>Sep 30, 2026</t>
        </is>
      </c>
      <c r="AP61" s="42" t="inlineStr">
        <is>
          <t>Open</t>
        </is>
      </c>
      <c r="AQ61" s="37" t="inlineStr">
        <is>
          <t>https://www.pmi.org/military</t>
        </is>
      </c>
    </row>
    <row r="62" ht="60" customHeight="1">
      <c r="A62" s="29" t="inlineStr">
        <is>
          <t>Western Governors University (via VR&amp;E)</t>
        </is>
      </c>
      <c r="B62" s="30" t="inlineStr">
        <is>
          <t>Degree</t>
        </is>
      </c>
      <c r="C62" s="30" t="inlineStr">
        <is>
          <t>Degree; AI/ML; Cyber; Data; Funding</t>
        </is>
      </c>
      <c r="D62" s="31" t="n">
        <v>4</v>
      </c>
      <c r="E62" s="30" t="inlineStr">
        <is>
          <t>Accredited degree program; strong formal recognition, multi-year commitment.</t>
        </is>
      </c>
      <c r="F62" s="30" t="inlineStr">
        <is>
          <t>Cybersecurity Analyst; Data Analyst; Software Engineer</t>
        </is>
      </c>
      <c r="G62" s="32" t="inlineStr">
        <is>
          <t>Rolling</t>
        </is>
      </c>
      <c r="H62" s="33" t="n"/>
      <c r="I62" s="34">
        <f>IF(ISNUMBER(H62),H62-TODAY(),"")</f>
        <v/>
      </c>
      <c r="J62" s="32" t="inlineStr">
        <is>
          <t>Either</t>
        </is>
      </c>
      <c r="K62" s="32" t="inlineStr">
        <is>
          <t>Either</t>
        </is>
      </c>
      <c r="L62" s="32" t="inlineStr">
        <is>
          <t>No</t>
        </is>
      </c>
      <c r="M62" s="32" t="inlineStr">
        <is>
          <t>No</t>
        </is>
      </c>
      <c r="N62" s="32" t="inlineStr">
        <is>
          <t>Yes</t>
        </is>
      </c>
      <c r="O62" s="32" t="inlineStr">
        <is>
          <t>Yes</t>
        </is>
      </c>
      <c r="P62" s="32" t="inlineStr">
        <is>
          <t>Yes</t>
        </is>
      </c>
      <c r="Q62" s="32" t="inlineStr">
        <is>
          <t>No</t>
        </is>
      </c>
      <c r="R62" s="32" t="inlineStr">
        <is>
          <t>No</t>
        </is>
      </c>
      <c r="S62" s="32" t="inlineStr">
        <is>
          <t>No</t>
        </is>
      </c>
      <c r="T62" s="32" t="inlineStr">
        <is>
          <t>Any</t>
        </is>
      </c>
      <c r="U62" s="32" t="inlineStr">
        <is>
          <t>No</t>
        </is>
      </c>
      <c r="V62" s="32" t="inlineStr">
        <is>
          <t>No</t>
        </is>
      </c>
      <c r="W62" s="32" t="inlineStr">
        <is>
          <t>Online</t>
        </is>
      </c>
      <c r="X62" s="32" t="inlineStr">
        <is>
          <t>Paid</t>
        </is>
      </c>
      <c r="Y62" s="32" t="inlineStr">
        <is>
          <t>No</t>
        </is>
      </c>
      <c r="Z62" s="30" t="inlineStr">
        <is>
          <t>Degree</t>
        </is>
      </c>
      <c r="AA62" s="30" t="inlineStr">
        <is>
          <t>Artificial Intelligence, Cybersecurity, Data, Education Funding, Disability Benefits</t>
        </is>
      </c>
      <c r="AB62" s="30" t="inlineStr">
        <is>
          <t>Online competency-based BS/MS (Cyber, Data Analytics, CS, AI (Artificial Intelligence)/ML MS) at flat-rate tuition</t>
        </is>
      </c>
      <c r="AC62" s="30" t="inlineStr">
        <is>
          <t>~$4,500 to $5,500 per 6-month term; $0 if VR&amp;E approves</t>
        </is>
      </c>
      <c r="AD62" s="30" t="inlineStr">
        <is>
          <t>VR&amp;E subsistence if approved</t>
        </is>
      </c>
      <c r="AE62" s="30" t="inlineStr">
        <is>
          <t>Online</t>
        </is>
      </c>
      <c r="AF62" s="30" t="inlineStr">
        <is>
          <t>Unknown</t>
        </is>
      </c>
      <c r="AG62" s="30" t="inlineStr">
        <is>
          <t>Monthly starts</t>
        </is>
      </c>
      <c r="AH62" s="30" t="inlineStr">
        <is>
          <t>Self-paced terms</t>
        </is>
      </c>
      <c r="AI62" s="30" t="inlineStr">
        <is>
          <t>Nationwide</t>
        </is>
      </c>
      <c r="AJ62" s="30" t="inlineStr">
        <is>
          <t>Western Governors University</t>
        </is>
      </c>
      <c r="AK62" s="30" t="inlineStr">
        <is>
          <t>Admission requirements; VR&amp;E (Veteran Readiness and Employment) approved school</t>
        </is>
      </c>
      <c r="AL62" s="30" t="inlineStr">
        <is>
          <t>Not free by itself; free through VR&amp;E (Veteran Readiness and Employment) Ch.31. | Verification: Link live (HTTP 200); details from official page/search not fully re-confirmed.</t>
        </is>
      </c>
      <c r="AM62" s="30" t="inlineStr">
        <is>
          <t>Unknown</t>
        </is>
      </c>
      <c r="AN62" s="32" t="inlineStr">
        <is>
          <t>Partly</t>
        </is>
      </c>
      <c r="AO62" s="32" t="inlineStr">
        <is>
          <t>Sep 30, 2026</t>
        </is>
      </c>
      <c r="AP62" s="35" t="inlineStr">
        <is>
          <t>Open</t>
        </is>
      </c>
      <c r="AQ62" s="30" t="inlineStr">
        <is>
          <t>https://www.wgu.edu/financial-aid-tuition.html</t>
        </is>
      </c>
    </row>
    <row r="63" ht="60" customHeight="1">
      <c r="A63" s="36" t="inlineStr">
        <is>
          <t>Merit America</t>
        </is>
      </c>
      <c r="B63" s="37" t="inlineStr">
        <is>
          <t>IT/Software</t>
        </is>
      </c>
      <c r="C63" s="37" t="inlineStr">
        <is>
          <t>IT/Software; PM; Data</t>
        </is>
      </c>
      <c r="D63" s="38" t="n">
        <v>4</v>
      </c>
      <c r="E63" s="37" t="inlineStr">
        <is>
          <t>Cohort training that includes certification exam vouchers, coaching and an employer network.</t>
        </is>
      </c>
      <c r="F63" s="37" t="inlineStr">
        <is>
          <t>IT Support Specialist; Data Analyst; Java Developer</t>
        </is>
      </c>
      <c r="G63" s="39" t="inlineStr">
        <is>
          <t>Unknown</t>
        </is>
      </c>
      <c r="H63" s="40" t="inlineStr">
        <is>
          <t>Unknown</t>
        </is>
      </c>
      <c r="I63" s="41">
        <f>IF(ISNUMBER(H63),H63-TODAY(),"")</f>
        <v/>
      </c>
      <c r="J63" s="39" t="inlineStr">
        <is>
          <t>No</t>
        </is>
      </c>
      <c r="K63" s="39" t="inlineStr">
        <is>
          <t>No</t>
        </is>
      </c>
      <c r="L63" s="39" t="inlineStr">
        <is>
          <t>No</t>
        </is>
      </c>
      <c r="M63" s="39" t="inlineStr">
        <is>
          <t>No</t>
        </is>
      </c>
      <c r="N63" s="39" t="inlineStr">
        <is>
          <t>Yes</t>
        </is>
      </c>
      <c r="O63" s="39" t="inlineStr">
        <is>
          <t>Yes</t>
        </is>
      </c>
      <c r="P63" s="39" t="inlineStr">
        <is>
          <t>Yes</t>
        </is>
      </c>
      <c r="Q63" s="39" t="inlineStr">
        <is>
          <t>No</t>
        </is>
      </c>
      <c r="R63" s="39" t="inlineStr">
        <is>
          <t>No</t>
        </is>
      </c>
      <c r="S63" s="39" t="inlineStr">
        <is>
          <t>No</t>
        </is>
      </c>
      <c r="T63" s="39" t="inlineStr">
        <is>
          <t>Any</t>
        </is>
      </c>
      <c r="U63" s="39" t="inlineStr">
        <is>
          <t>No</t>
        </is>
      </c>
      <c r="V63" s="39" t="inlineStr">
        <is>
          <t>No</t>
        </is>
      </c>
      <c r="W63" s="39" t="inlineStr">
        <is>
          <t>Online</t>
        </is>
      </c>
      <c r="X63" s="39" t="inlineStr">
        <is>
          <t>Paid</t>
        </is>
      </c>
      <c r="Y63" s="39" t="inlineStr">
        <is>
          <t>No</t>
        </is>
      </c>
      <c r="Z63" s="37" t="inlineStr">
        <is>
          <t>Bootcamp</t>
        </is>
      </c>
      <c r="AA63" s="37" t="inlineStr">
        <is>
          <t>Data, Information Technology, Project Management</t>
        </is>
      </c>
      <c r="AB63" s="37" t="inlineStr">
        <is>
          <t>Low/no upfront cost IT (Information Technology) support, data, Java dev training</t>
        </is>
      </c>
      <c r="AC63" s="37" t="inlineStr">
        <is>
          <t>Free upfront; may require income share if employed above threshold</t>
        </is>
      </c>
      <c r="AD63" s="37" t="inlineStr">
        <is>
          <t>No</t>
        </is>
      </c>
      <c r="AE63" s="37" t="inlineStr">
        <is>
          <t>Online part-time</t>
        </is>
      </c>
      <c r="AF63" s="37" t="inlineStr">
        <is>
          <t>Unknown</t>
        </is>
      </c>
      <c r="AG63" s="37" t="inlineStr">
        <is>
          <t>Rolling</t>
        </is>
      </c>
      <c r="AH63" s="37" t="inlineStr">
        <is>
          <t>~15 to 30 weeks</t>
        </is>
      </c>
      <c r="AI63" s="37" t="inlineStr">
        <is>
          <t>Nationwide</t>
        </is>
      </c>
      <c r="AJ63" s="37" t="inlineStr">
        <is>
          <t>Merit America</t>
        </is>
      </c>
      <c r="AK63" s="37" t="inlineStr">
        <is>
          <t>Adults without bachelor's degree typically</t>
        </is>
      </c>
      <c r="AL63" s="37" t="inlineStr">
        <is>
          <t>Verification: Link live (HTTP 200); details from official page/search not fully re-confirmed.</t>
        </is>
      </c>
      <c r="AM63" s="37" t="inlineStr">
        <is>
          <t>Unknown</t>
        </is>
      </c>
      <c r="AN63" s="39" t="inlineStr">
        <is>
          <t>Partly</t>
        </is>
      </c>
      <c r="AO63" s="39" t="inlineStr">
        <is>
          <t>Sep 30, 2026</t>
        </is>
      </c>
      <c r="AP63" s="42" t="inlineStr">
        <is>
          <t>Open</t>
        </is>
      </c>
      <c r="AQ63" s="37" t="inlineStr">
        <is>
          <t>https://meritamerica.org/career-track/</t>
        </is>
      </c>
    </row>
    <row r="64" ht="60" customHeight="1">
      <c r="A64" s="29" t="inlineStr">
        <is>
          <t>Intellectual Point (VET TEC provider)</t>
        </is>
      </c>
      <c r="B64" s="30" t="inlineStr">
        <is>
          <t>AI/ML</t>
        </is>
      </c>
      <c r="C64" s="30" t="inlineStr">
        <is>
          <t>AI/ML; Cloud; Cyber</t>
        </is>
      </c>
      <c r="D64" s="31" t="n">
        <v>4</v>
      </c>
      <c r="E64" s="30" t="inlineStr">
        <is>
          <t>Cohort training that includes certification exam vouchers, coaching and an employer network.</t>
        </is>
      </c>
      <c r="F64" s="30" t="inlineStr">
        <is>
          <t>AI Engineer; Machine Learning Engineer; Data Scientist; AI Product Manager</t>
        </is>
      </c>
      <c r="G64" s="32" t="inlineStr">
        <is>
          <t>Unknown</t>
        </is>
      </c>
      <c r="H64" s="33" t="inlineStr">
        <is>
          <t>Unknown</t>
        </is>
      </c>
      <c r="I64" s="34">
        <f>IF(ISNUMBER(H64),H64-TODAY(),"")</f>
        <v/>
      </c>
      <c r="J64" s="32" t="inlineStr">
        <is>
          <t>Check</t>
        </is>
      </c>
      <c r="K64" s="32" t="inlineStr">
        <is>
          <t>Check</t>
        </is>
      </c>
      <c r="L64" s="32" t="inlineStr">
        <is>
          <t>Either</t>
        </is>
      </c>
      <c r="M64" s="32" t="inlineStr">
        <is>
          <t>No</t>
        </is>
      </c>
      <c r="N64" s="32" t="inlineStr">
        <is>
          <t>Check</t>
        </is>
      </c>
      <c r="O64" s="32" t="inlineStr">
        <is>
          <t>Yes</t>
        </is>
      </c>
      <c r="P64" s="32" t="inlineStr">
        <is>
          <t>No</t>
        </is>
      </c>
      <c r="Q64" s="32" t="inlineStr">
        <is>
          <t>No</t>
        </is>
      </c>
      <c r="R64" s="32" t="inlineStr">
        <is>
          <t>No</t>
        </is>
      </c>
      <c r="S64" s="32" t="inlineStr">
        <is>
          <t>No</t>
        </is>
      </c>
      <c r="T64" s="32" t="inlineStr">
        <is>
          <t>Any</t>
        </is>
      </c>
      <c r="U64" s="32" t="inlineStr">
        <is>
          <t>No</t>
        </is>
      </c>
      <c r="V64" s="32" t="inlineStr">
        <is>
          <t>No</t>
        </is>
      </c>
      <c r="W64" s="32" t="inlineStr">
        <is>
          <t>Hybrid</t>
        </is>
      </c>
      <c r="X64" s="32" t="inlineStr">
        <is>
          <t>Free</t>
        </is>
      </c>
      <c r="Y64" s="32" t="inlineStr">
        <is>
          <t>Yes</t>
        </is>
      </c>
      <c r="Z64" s="30" t="inlineStr">
        <is>
          <t>Bootcamp</t>
        </is>
      </c>
      <c r="AA64" s="30" t="inlineStr">
        <is>
          <t>Artificial Intelligence, Cybersecurity, Cloud</t>
        </is>
      </c>
      <c r="AB64" s="30" t="inlineStr">
        <is>
          <t>Cyber/cloud/AI training under VET TEC (Veteran Employment Through Technology Education Courses)</t>
        </is>
      </c>
      <c r="AC64" s="30" t="inlineStr">
        <is>
          <t>Free via VET TEC</t>
        </is>
      </c>
      <c r="AD64" s="30" t="inlineStr">
        <is>
          <t>MHA via VA</t>
        </is>
      </c>
      <c r="AE64" s="30" t="inlineStr">
        <is>
          <t>In-person / hybrid</t>
        </is>
      </c>
      <c r="AF64" s="30" t="inlineStr">
        <is>
          <t>Unknown</t>
        </is>
      </c>
      <c r="AG64" s="30" t="inlineStr">
        <is>
          <t>Rolling</t>
        </is>
      </c>
      <c r="AH64" s="30" t="inlineStr">
        <is>
          <t>Varies</t>
        </is>
      </c>
      <c r="AI64" s="30" t="inlineStr">
        <is>
          <t>Reston VA area / online</t>
        </is>
      </c>
      <c r="AJ64" s="30" t="inlineStr">
        <is>
          <t>Intellectual Point</t>
        </is>
      </c>
      <c r="AK64" s="30" t="inlineStr">
        <is>
          <t>VET TEC (Veteran Employment Through Technology Education Courses) eligible veterans</t>
        </is>
      </c>
      <c r="AL64" s="30" t="inlineStr">
        <is>
          <t>Verification: Link live (HTTP 200); details from official page/search not fully re-confirmed.</t>
        </is>
      </c>
      <c r="AM64" s="30" t="inlineStr">
        <is>
          <t>Unknown</t>
        </is>
      </c>
      <c r="AN64" s="32" t="inlineStr">
        <is>
          <t>Partly</t>
        </is>
      </c>
      <c r="AO64" s="32" t="inlineStr">
        <is>
          <t>Sep 30, 2026</t>
        </is>
      </c>
      <c r="AP64" s="35" t="inlineStr">
        <is>
          <t>Open</t>
        </is>
      </c>
      <c r="AQ64" s="30" t="inlineStr">
        <is>
          <t>https://www.intellectualpoint.com/veterans/courses-pathways/</t>
        </is>
      </c>
    </row>
    <row r="65" ht="60" customHeight="1">
      <c r="A65" s="36" t="inlineStr">
        <is>
          <t>NC State / UNC System online programs (in-state)</t>
        </is>
      </c>
      <c r="B65" s="37" t="inlineStr">
        <is>
          <t>Degree</t>
        </is>
      </c>
      <c r="C65" s="37" t="inlineStr">
        <is>
          <t>Degree; Data; Funding</t>
        </is>
      </c>
      <c r="D65" s="38" t="n">
        <v>4</v>
      </c>
      <c r="E65" s="37" t="inlineStr">
        <is>
          <t>Accredited degree program; strong formal recognition, multi-year commitment.</t>
        </is>
      </c>
      <c r="F65" s="37" t="inlineStr">
        <is>
          <t>Data Scientist; Data Analyst; Software Engineer</t>
        </is>
      </c>
      <c r="G65" s="39" t="inlineStr">
        <is>
          <t>Rolling</t>
        </is>
      </c>
      <c r="H65" s="40" t="n"/>
      <c r="I65" s="41">
        <f>IF(ISNUMBER(H65),H65-TODAY(),"")</f>
        <v/>
      </c>
      <c r="J65" s="39" t="inlineStr">
        <is>
          <t>Either</t>
        </is>
      </c>
      <c r="K65" s="39" t="inlineStr">
        <is>
          <t>Either</t>
        </is>
      </c>
      <c r="L65" s="39" t="inlineStr">
        <is>
          <t>No</t>
        </is>
      </c>
      <c r="M65" s="39" t="inlineStr">
        <is>
          <t>No</t>
        </is>
      </c>
      <c r="N65" s="39" t="inlineStr">
        <is>
          <t>Check</t>
        </is>
      </c>
      <c r="O65" s="39" t="inlineStr">
        <is>
          <t>Yes</t>
        </is>
      </c>
      <c r="P65" s="39" t="inlineStr">
        <is>
          <t>Check</t>
        </is>
      </c>
      <c r="Q65" s="39" t="inlineStr">
        <is>
          <t>No</t>
        </is>
      </c>
      <c r="R65" s="39" t="inlineStr">
        <is>
          <t>No</t>
        </is>
      </c>
      <c r="S65" s="39" t="inlineStr">
        <is>
          <t>No</t>
        </is>
      </c>
      <c r="T65" s="39" t="inlineStr">
        <is>
          <t>NC</t>
        </is>
      </c>
      <c r="U65" s="39" t="inlineStr">
        <is>
          <t>No</t>
        </is>
      </c>
      <c r="V65" s="39" t="inlineStr">
        <is>
          <t>No</t>
        </is>
      </c>
      <c r="W65" s="39" t="inlineStr">
        <is>
          <t>Hybrid</t>
        </is>
      </c>
      <c r="X65" s="39" t="inlineStr">
        <is>
          <t>Paid</t>
        </is>
      </c>
      <c r="Y65" s="39" t="inlineStr">
        <is>
          <t>Yes</t>
        </is>
      </c>
      <c r="Z65" s="37" t="inlineStr">
        <is>
          <t>Degree</t>
        </is>
      </c>
      <c r="AA65" s="37" t="inlineStr">
        <is>
          <t>Data, Education Funding</t>
        </is>
      </c>
      <c r="AB65" s="37" t="inlineStr">
        <is>
          <t>In-state tuition for NC (North Carolina) residents; online MS in CS/Data Science/Analytics options</t>
        </is>
      </c>
      <c r="AC65" s="37" t="inlineStr">
        <is>
          <t>In-state tuition; $0 via VR&amp;E</t>
        </is>
      </c>
      <c r="AD65" s="37" t="inlineStr">
        <is>
          <t>VR&amp;E subsistence</t>
        </is>
      </c>
      <c r="AE65" s="37" t="inlineStr">
        <is>
          <t>Online / hybrid</t>
        </is>
      </c>
      <c r="AF65" s="37" t="inlineStr">
        <is>
          <t>Unknown</t>
        </is>
      </c>
      <c r="AG65" s="37" t="inlineStr">
        <is>
          <t>Fall/spring</t>
        </is>
      </c>
      <c r="AH65" s="37" t="inlineStr">
        <is>
          <t>Varies</t>
        </is>
      </c>
      <c r="AI65" s="37" t="inlineStr">
        <is>
          <t>North Carolina</t>
        </is>
      </c>
      <c r="AJ65" s="37" t="inlineStr">
        <is>
          <t>UNC System</t>
        </is>
      </c>
      <c r="AK65" s="37" t="inlineStr">
        <is>
          <t>NC (North Carolina) residency for in-state rates</t>
        </is>
      </c>
      <c r="AL65" s="37" t="inlineStr">
        <is>
          <t>Verification: Link live (HTTP 200); details from official page/search not fully re-confirmed. | Correction: programs are open to all applicants; only the in-state tuition rate requires North Carolina residency.</t>
        </is>
      </c>
      <c r="AM65" s="37" t="inlineStr">
        <is>
          <t>Unknown</t>
        </is>
      </c>
      <c r="AN65" s="39" t="inlineStr">
        <is>
          <t>Partly</t>
        </is>
      </c>
      <c r="AO65" s="39" t="inlineStr">
        <is>
          <t>Sep 30, 2026</t>
        </is>
      </c>
      <c r="AP65" s="42" t="inlineStr">
        <is>
          <t>Open</t>
        </is>
      </c>
      <c r="AQ65" s="37" t="inlineStr">
        <is>
          <t>https://online.ncsu.edu/</t>
        </is>
      </c>
    </row>
    <row r="66" ht="60" customHeight="1">
      <c r="A66" s="29" t="inlineStr">
        <is>
          <t>University of Colorado Boulder MS-DS / MS-AI (Coursera, performance-based admission)</t>
        </is>
      </c>
      <c r="B66" s="30" t="inlineStr">
        <is>
          <t>Degree</t>
        </is>
      </c>
      <c r="C66" s="30" t="inlineStr">
        <is>
          <t>Degree; AI/ML; Data</t>
        </is>
      </c>
      <c r="D66" s="31" t="n">
        <v>4</v>
      </c>
      <c r="E66" s="30" t="inlineStr">
        <is>
          <t>Accredited degree program; strong formal recognition, multi-year commitment.</t>
        </is>
      </c>
      <c r="F66" s="30" t="inlineStr">
        <is>
          <t>Data Scientist; AI Engineer; Machine Learning Engineer</t>
        </is>
      </c>
      <c r="G66" s="32" t="inlineStr">
        <is>
          <t>Rolling</t>
        </is>
      </c>
      <c r="H66" s="33" t="n"/>
      <c r="I66" s="34">
        <f>IF(ISNUMBER(H66),H66-TODAY(),"")</f>
        <v/>
      </c>
      <c r="J66" s="32" t="inlineStr">
        <is>
          <t>Either</t>
        </is>
      </c>
      <c r="K66" s="32" t="inlineStr">
        <is>
          <t>Either</t>
        </is>
      </c>
      <c r="L66" s="32" t="inlineStr">
        <is>
          <t>No</t>
        </is>
      </c>
      <c r="M66" s="32" t="inlineStr">
        <is>
          <t>No</t>
        </is>
      </c>
      <c r="N66" s="32" t="inlineStr">
        <is>
          <t>Check</t>
        </is>
      </c>
      <c r="O66" s="32" t="inlineStr">
        <is>
          <t>Check</t>
        </is>
      </c>
      <c r="P66" s="32" t="inlineStr">
        <is>
          <t>Check</t>
        </is>
      </c>
      <c r="Q66" s="32" t="inlineStr">
        <is>
          <t>No</t>
        </is>
      </c>
      <c r="R66" s="32" t="inlineStr">
        <is>
          <t>No</t>
        </is>
      </c>
      <c r="S66" s="32" t="inlineStr">
        <is>
          <t>No</t>
        </is>
      </c>
      <c r="T66" s="32" t="inlineStr">
        <is>
          <t>Any</t>
        </is>
      </c>
      <c r="U66" s="32" t="inlineStr">
        <is>
          <t>Check</t>
        </is>
      </c>
      <c r="V66" s="32" t="inlineStr">
        <is>
          <t>No</t>
        </is>
      </c>
      <c r="W66" s="32" t="inlineStr">
        <is>
          <t>Online</t>
        </is>
      </c>
      <c r="X66" s="32" t="inlineStr">
        <is>
          <t>Paid</t>
        </is>
      </c>
      <c r="Y66" s="32" t="inlineStr">
        <is>
          <t>Yes</t>
        </is>
      </c>
      <c r="Z66" s="30" t="inlineStr">
        <is>
          <t>Degree</t>
        </is>
      </c>
      <c r="AA66" s="30" t="inlineStr">
        <is>
          <t>Artificial Intelligence, Data</t>
        </is>
      </c>
      <c r="AB66" s="30" t="inlineStr">
        <is>
          <t>Online MS Data Science or MS AI (Artificial Intelligence) with no-application performance-based admission</t>
        </is>
      </c>
      <c r="AC66" s="30" t="inlineStr">
        <is>
          <t>~$15,000 to $20,000; $0 via VR&amp;E</t>
        </is>
      </c>
      <c r="AD66" s="30" t="inlineStr">
        <is>
          <t>VR&amp;E subsistence</t>
        </is>
      </c>
      <c r="AE66" s="30" t="inlineStr">
        <is>
          <t>Online</t>
        </is>
      </c>
      <c r="AF66" s="30" t="inlineStr">
        <is>
          <t>Rolling</t>
        </is>
      </c>
      <c r="AG66" s="30" t="inlineStr">
        <is>
          <t>Rolling (8-week sessions)</t>
        </is>
      </c>
      <c r="AH66" s="30" t="inlineStr">
        <is>
          <t>Self-paced</t>
        </is>
      </c>
      <c r="AI66" s="30" t="inlineStr">
        <is>
          <t>Online</t>
        </is>
      </c>
      <c r="AJ66" s="30" t="inlineStr">
        <is>
          <t>CU Boulder</t>
        </is>
      </c>
      <c r="AK66" s="30" t="inlineStr">
        <is>
          <t>No formal application; pass pathway courses</t>
        </is>
      </c>
      <c r="AL66" s="30" t="inlineStr">
        <is>
          <t>Verification: Link live (HTTP 200); details from official page/search not fully re-confirmed.</t>
        </is>
      </c>
      <c r="AM66" s="30" t="inlineStr">
        <is>
          <t>Unknown</t>
        </is>
      </c>
      <c r="AN66" s="32" t="inlineStr">
        <is>
          <t>Partly</t>
        </is>
      </c>
      <c r="AO66" s="32" t="inlineStr">
        <is>
          <t>Sep 30, 2026</t>
        </is>
      </c>
      <c r="AP66" s="35" t="inlineStr">
        <is>
          <t>Open</t>
        </is>
      </c>
      <c r="AQ66" s="30" t="inlineStr">
        <is>
          <t>https://www.colorado.edu/program/data-science/coursera</t>
        </is>
      </c>
    </row>
    <row r="67" ht="60" customHeight="1">
      <c r="A67" s="36" t="inlineStr">
        <is>
          <t>Check Rudisill/Perkins extra GI Bill entitlement (up to 12 more months)</t>
        </is>
      </c>
      <c r="B67" s="37" t="inlineStr">
        <is>
          <t>Funding</t>
        </is>
      </c>
      <c r="C67" s="37" t="inlineStr">
        <is>
          <t>Funding</t>
        </is>
      </c>
      <c r="D67" s="38" t="n">
        <v>4</v>
      </c>
      <c r="E67" s="37" t="inlineStr">
        <is>
          <t>Can restore extra months of GI Bill entitlement for veterans with multiple qualifying service periods; value depends on what it funds.</t>
        </is>
      </c>
      <c r="F67" s="37" t="inlineStr">
        <is>
          <t>Depends on what it funds</t>
        </is>
      </c>
      <c r="G67" s="39" t="inlineStr">
        <is>
          <t>Rolling</t>
        </is>
      </c>
      <c r="H67" s="40" t="n"/>
      <c r="I67" s="41">
        <f>IF(ISNUMBER(H67),H67-TODAY(),"")</f>
        <v/>
      </c>
      <c r="J67" s="39" t="inlineStr">
        <is>
          <t>Yes</t>
        </is>
      </c>
      <c r="K67" s="39" t="inlineStr">
        <is>
          <t>No</t>
        </is>
      </c>
      <c r="L67" s="39" t="inlineStr">
        <is>
          <t>No</t>
        </is>
      </c>
      <c r="M67" s="39" t="inlineStr">
        <is>
          <t>No</t>
        </is>
      </c>
      <c r="N67" s="39" t="inlineStr">
        <is>
          <t>Check</t>
        </is>
      </c>
      <c r="O67" s="39" t="inlineStr">
        <is>
          <t>Yes</t>
        </is>
      </c>
      <c r="P67" s="39" t="inlineStr">
        <is>
          <t>No</t>
        </is>
      </c>
      <c r="Q67" s="39" t="inlineStr">
        <is>
          <t>No</t>
        </is>
      </c>
      <c r="R67" s="39" t="inlineStr">
        <is>
          <t>No</t>
        </is>
      </c>
      <c r="S67" s="39" t="inlineStr">
        <is>
          <t>No</t>
        </is>
      </c>
      <c r="T67" s="39" t="inlineStr">
        <is>
          <t>Any</t>
        </is>
      </c>
      <c r="U67" s="39" t="inlineStr">
        <is>
          <t>No</t>
        </is>
      </c>
      <c r="V67" s="39" t="inlineStr">
        <is>
          <t>No</t>
        </is>
      </c>
      <c r="W67" s="39" t="inlineStr">
        <is>
          <t>Check</t>
        </is>
      </c>
      <c r="X67" s="39" t="inlineStr">
        <is>
          <t>Free</t>
        </is>
      </c>
      <c r="Y67" s="39" t="inlineStr">
        <is>
          <t>Yes</t>
        </is>
      </c>
      <c r="Z67" s="37" t="inlineStr">
        <is>
          <t>Funding</t>
        </is>
      </c>
      <c r="AA67" s="37" t="inlineStr">
        <is>
          <t>Education Funding</t>
        </is>
      </c>
      <c r="AB67" s="37" t="inlineStr">
        <is>
          <t>Possible restoration of up to 48 total months of GI Bill (MGIB + Post-9/11) for veterans with qualifying periods of service</t>
        </is>
      </c>
      <c r="AC67" s="37" t="inlineStr">
        <is>
          <t>Free</t>
        </is>
      </c>
      <c r="AD67" s="37" t="inlineStr">
        <is>
          <t>Post-9/11 MHA if entitlement restored</t>
        </is>
      </c>
      <c r="AE67" s="37" t="inlineStr">
        <is>
          <t>N/A</t>
        </is>
      </c>
      <c r="AF67" s="37" t="inlineStr">
        <is>
          <t>Rolling (VA reviewing files automatically)</t>
        </is>
      </c>
      <c r="AG67" s="37" t="inlineStr">
        <is>
          <t>Rolling</t>
        </is>
      </c>
      <c r="AH67" s="37" t="inlineStr">
        <is>
          <t>N/A</t>
        </is>
      </c>
      <c r="AI67" s="37" t="inlineStr">
        <is>
          <t>Nationwide</t>
        </is>
      </c>
      <c r="AJ67" s="37" t="inlineStr">
        <is>
          <t>U.S. Department of Veterans Affairs</t>
        </is>
      </c>
      <c r="AK67" s="37" t="inlineStr">
        <is>
          <t>Separate qualifying service periods (e.g., reenlistments) or one long obligated period per Perkins (2025); no double counting</t>
        </is>
      </c>
      <c r="AL67" s="37" t="inlineStr">
        <is>
          <t>Ask VA (Department of Veterans Affairs) to review for Rudisill/Perkins; bring DD-214s and reenlistment contracts. | Verification: benefits.va.gov Rudisill page: VA reviewing automatically; no request needed.</t>
        </is>
      </c>
      <c r="AM67" s="37" t="inlineStr">
        <is>
          <t>888-442-4551 (GI Bill hotline)</t>
        </is>
      </c>
      <c r="AN67" s="39" t="inlineStr">
        <is>
          <t>Verified</t>
        </is>
      </c>
      <c r="AO67" s="39" t="inlineStr">
        <is>
          <t>Sep 30, 2026</t>
        </is>
      </c>
      <c r="AP67" s="42" t="inlineStr">
        <is>
          <t>Open</t>
        </is>
      </c>
      <c r="AQ67" s="37" t="inlineStr">
        <is>
          <t>https://benefits.va.gov/GIBILL/rudisill.asp</t>
        </is>
      </c>
    </row>
    <row r="68" ht="60" customHeight="1">
      <c r="A68" s="29" t="inlineStr">
        <is>
          <t>Edith Nourse Rogers STEM Scholarship</t>
        </is>
      </c>
      <c r="B68" s="30" t="inlineStr">
        <is>
          <t>Funding</t>
        </is>
      </c>
      <c r="C68" s="30" t="inlineStr">
        <is>
          <t>Funding</t>
        </is>
      </c>
      <c r="D68" s="31" t="n">
        <v>4</v>
      </c>
      <c r="E68" s="30" t="inlineStr">
        <is>
          <t>Up to 9 extra months of Post-9/11 GI Bill for eligible STEM students.</t>
        </is>
      </c>
      <c r="F68" s="30" t="inlineStr">
        <is>
          <t>Depends on what it funds</t>
        </is>
      </c>
      <c r="G68" s="32" t="inlineStr">
        <is>
          <t>Unknown</t>
        </is>
      </c>
      <c r="H68" s="33" t="inlineStr">
        <is>
          <t>Unknown</t>
        </is>
      </c>
      <c r="I68" s="34">
        <f>IF(ISNUMBER(H68),H68-TODAY(),"")</f>
        <v/>
      </c>
      <c r="J68" s="32" t="inlineStr">
        <is>
          <t>Yes</t>
        </is>
      </c>
      <c r="K68" s="32" t="inlineStr">
        <is>
          <t>No</t>
        </is>
      </c>
      <c r="L68" s="32" t="inlineStr">
        <is>
          <t>No</t>
        </is>
      </c>
      <c r="M68" s="32" t="inlineStr">
        <is>
          <t>No</t>
        </is>
      </c>
      <c r="N68" s="32" t="inlineStr">
        <is>
          <t>Check</t>
        </is>
      </c>
      <c r="O68" s="32" t="inlineStr">
        <is>
          <t>Yes</t>
        </is>
      </c>
      <c r="P68" s="32" t="inlineStr">
        <is>
          <t>Check</t>
        </is>
      </c>
      <c r="Q68" s="32" t="inlineStr">
        <is>
          <t>Yes</t>
        </is>
      </c>
      <c r="R68" s="32" t="inlineStr">
        <is>
          <t>No</t>
        </is>
      </c>
      <c r="S68" s="32" t="inlineStr">
        <is>
          <t>No</t>
        </is>
      </c>
      <c r="T68" s="32" t="inlineStr">
        <is>
          <t>Any</t>
        </is>
      </c>
      <c r="U68" s="32" t="inlineStr">
        <is>
          <t>No</t>
        </is>
      </c>
      <c r="V68" s="32" t="inlineStr">
        <is>
          <t>No</t>
        </is>
      </c>
      <c r="W68" s="32" t="inlineStr">
        <is>
          <t>Check</t>
        </is>
      </c>
      <c r="X68" s="32" t="inlineStr">
        <is>
          <t>Free</t>
        </is>
      </c>
      <c r="Y68" s="32" t="inlineStr">
        <is>
          <t>Yes</t>
        </is>
      </c>
      <c r="Z68" s="30" t="inlineStr">
        <is>
          <t>Funding</t>
        </is>
      </c>
      <c r="AA68" s="30" t="inlineStr">
        <is>
          <t>Education Funding</t>
        </is>
      </c>
      <c r="AB68" s="30" t="inlineStr">
        <is>
          <t>Up to 9 extra months of Post-9/11 GI Bill for STEM (Science, Technology, Engineering, and Math) degrees</t>
        </is>
      </c>
      <c r="AC68" s="30" t="inlineStr">
        <is>
          <t>Free</t>
        </is>
      </c>
      <c r="AD68" s="30" t="inlineStr">
        <is>
          <t>Post-9/11 rates</t>
        </is>
      </c>
      <c r="AE68" s="30" t="inlineStr">
        <is>
          <t>Varies</t>
        </is>
      </c>
      <c r="AF68" s="30" t="inlineStr">
        <is>
          <t>Unknown</t>
        </is>
      </c>
      <c r="AG68" s="30" t="inlineStr">
        <is>
          <t>Rolling</t>
        </is>
      </c>
      <c r="AH68" s="30" t="inlineStr">
        <is>
          <t>Up to 9 months</t>
        </is>
      </c>
      <c r="AI68" s="30" t="inlineStr">
        <is>
          <t>Nationwide</t>
        </is>
      </c>
      <c r="AJ68" s="30" t="inlineStr">
        <is>
          <t>U.S. Department of Veterans Affairs</t>
        </is>
      </c>
      <c r="AK68" s="30" t="inlineStr">
        <is>
          <t>Must be using/near exhaustion of Post-9/11 GI Bill and in undergrad STEM (or STEM degree + teaching cert)</t>
        </is>
      </c>
      <c r="AL68" s="30" t="inlineStr">
        <is>
          <t>Verification: Link live (HTTP 200); details from official page/search not fully re-confirmed.</t>
        </is>
      </c>
      <c r="AM68" s="30" t="inlineStr">
        <is>
          <t>888-442-4551</t>
        </is>
      </c>
      <c r="AN68" s="32" t="inlineStr">
        <is>
          <t>Partly</t>
        </is>
      </c>
      <c r="AO68" s="32" t="inlineStr">
        <is>
          <t>Sep 30, 2026</t>
        </is>
      </c>
      <c r="AP68" s="35" t="inlineStr">
        <is>
          <t>Open</t>
        </is>
      </c>
      <c r="AQ68" s="30" t="inlineStr">
        <is>
          <t>https://www.va.gov/education/other-va-education-benefits/stem-scholarship/</t>
        </is>
      </c>
    </row>
    <row r="69" ht="60" customHeight="1">
      <c r="A69" s="36" t="inlineStr">
        <is>
          <t>VA Licensing and Certification Test Reimbursement</t>
        </is>
      </c>
      <c r="B69" s="37" t="inlineStr">
        <is>
          <t>Funding</t>
        </is>
      </c>
      <c r="C69" s="37" t="inlineStr">
        <is>
          <t>Funding</t>
        </is>
      </c>
      <c r="D69" s="38" t="n">
        <v>4</v>
      </c>
      <c r="E69" s="37" t="inlineStr">
        <is>
          <t>Pays certification and license exam fees, charged against GI Bill entitlement.</t>
        </is>
      </c>
      <c r="F69" s="37" t="inlineStr">
        <is>
          <t>Depends on what it funds</t>
        </is>
      </c>
      <c r="G69" s="39" t="inlineStr">
        <is>
          <t>Rolling</t>
        </is>
      </c>
      <c r="H69" s="40" t="n"/>
      <c r="I69" s="41">
        <f>IF(ISNUMBER(H69),H69-TODAY(),"")</f>
        <v/>
      </c>
      <c r="J69" s="39" t="inlineStr">
        <is>
          <t>Yes</t>
        </is>
      </c>
      <c r="K69" s="39" t="inlineStr">
        <is>
          <t>No</t>
        </is>
      </c>
      <c r="L69" s="39" t="inlineStr">
        <is>
          <t>No</t>
        </is>
      </c>
      <c r="M69" s="39" t="inlineStr">
        <is>
          <t>No</t>
        </is>
      </c>
      <c r="N69" s="39" t="inlineStr">
        <is>
          <t>Check</t>
        </is>
      </c>
      <c r="O69" s="39" t="inlineStr">
        <is>
          <t>Yes</t>
        </is>
      </c>
      <c r="P69" s="39" t="inlineStr">
        <is>
          <t>Check</t>
        </is>
      </c>
      <c r="Q69" s="39" t="inlineStr">
        <is>
          <t>No</t>
        </is>
      </c>
      <c r="R69" s="39" t="inlineStr">
        <is>
          <t>No</t>
        </is>
      </c>
      <c r="S69" s="39" t="inlineStr">
        <is>
          <t>No</t>
        </is>
      </c>
      <c r="T69" s="39" t="inlineStr">
        <is>
          <t>Any</t>
        </is>
      </c>
      <c r="U69" s="39" t="inlineStr">
        <is>
          <t>No</t>
        </is>
      </c>
      <c r="V69" s="39" t="inlineStr">
        <is>
          <t>No</t>
        </is>
      </c>
      <c r="W69" s="39" t="inlineStr">
        <is>
          <t>Check</t>
        </is>
      </c>
      <c r="X69" s="39" t="inlineStr">
        <is>
          <t>Free</t>
        </is>
      </c>
      <c r="Y69" s="39" t="inlineStr">
        <is>
          <t>Yes</t>
        </is>
      </c>
      <c r="Z69" s="37" t="inlineStr">
        <is>
          <t>Funding</t>
        </is>
      </c>
      <c r="AA69" s="37" t="inlineStr">
        <is>
          <t>Education Funding</t>
        </is>
      </c>
      <c r="AB69" s="37" t="inlineStr">
        <is>
          <t>VA (Department of Veterans Affairs) pays cert/license exam fees (charged against GI Bill entitlement)</t>
        </is>
      </c>
      <c r="AC69" s="37" t="inlineStr">
        <is>
          <t>Free if entitlement remains</t>
        </is>
      </c>
      <c r="AD69" s="37" t="inlineStr">
        <is>
          <t>No</t>
        </is>
      </c>
      <c r="AE69" s="37" t="inlineStr">
        <is>
          <t>N/A</t>
        </is>
      </c>
      <c r="AF69" s="37" t="inlineStr">
        <is>
          <t>Unknown</t>
        </is>
      </c>
      <c r="AG69" s="37" t="inlineStr">
        <is>
          <t>Rolling</t>
        </is>
      </c>
      <c r="AH69" s="37" t="inlineStr">
        <is>
          <t>N/A</t>
        </is>
      </c>
      <c r="AI69" s="37" t="inlineStr">
        <is>
          <t>Nationwide</t>
        </is>
      </c>
      <c r="AJ69" s="37" t="inlineStr">
        <is>
          <t>U.S. Department of Veterans Affairs</t>
        </is>
      </c>
      <c r="AK69" s="37" t="inlineStr">
        <is>
          <t>Requires remaining GI Bill entitlement</t>
        </is>
      </c>
      <c r="AL69" s="37" t="inlineStr">
        <is>
          <t>Verification: Link live (HTTP 200); details from official page/search not fully re-confirmed.</t>
        </is>
      </c>
      <c r="AM69" s="37" t="inlineStr">
        <is>
          <t>877-823-2378</t>
        </is>
      </c>
      <c r="AN69" s="39" t="inlineStr">
        <is>
          <t>Partly</t>
        </is>
      </c>
      <c r="AO69" s="39" t="inlineStr">
        <is>
          <t>Sep 30, 2026</t>
        </is>
      </c>
      <c r="AP69" s="42" t="inlineStr">
        <is>
          <t>Open</t>
        </is>
      </c>
      <c r="AQ69" s="37" t="inlineStr">
        <is>
          <t>https://www.va.gov/education/about-gi-bill-benefits/how-to-use-benefits/test-fees/</t>
        </is>
      </c>
    </row>
    <row r="70" ht="60" customHeight="1">
      <c r="A70" s="29" t="inlineStr">
        <is>
          <t>VA VET TEC 2.0</t>
        </is>
      </c>
      <c r="B70" s="30" t="inlineStr">
        <is>
          <t>Funding</t>
        </is>
      </c>
      <c r="C70" s="30" t="inlineStr">
        <is>
          <t>Funding; IT/Software; Career services</t>
        </is>
      </c>
      <c r="D70" s="31" t="n">
        <v>4</v>
      </c>
      <c r="E70" s="30" t="inlineStr">
        <is>
          <t>Major benefit that can pay for recognized degrees or certifications; value depends on what it funds.</t>
        </is>
      </c>
      <c r="F70" s="30" t="inlineStr">
        <is>
          <t>Depends on what it funds</t>
        </is>
      </c>
      <c r="G70" s="32" t="inlineStr">
        <is>
          <t>Rolling</t>
        </is>
      </c>
      <c r="H70" s="33" t="n"/>
      <c r="I70" s="34">
        <f>IF(ISNUMBER(H70),H70-TODAY(),"")</f>
        <v/>
      </c>
      <c r="J70" s="32" t="inlineStr">
        <is>
          <t>No</t>
        </is>
      </c>
      <c r="K70" s="32" t="inlineStr">
        <is>
          <t>No</t>
        </is>
      </c>
      <c r="L70" s="32" t="inlineStr">
        <is>
          <t>Yes</t>
        </is>
      </c>
      <c r="M70" s="32" t="inlineStr">
        <is>
          <t>No</t>
        </is>
      </c>
      <c r="N70" s="32" t="inlineStr">
        <is>
          <t>Check</t>
        </is>
      </c>
      <c r="O70" s="32" t="inlineStr">
        <is>
          <t>Yes</t>
        </is>
      </c>
      <c r="P70" s="32" t="inlineStr">
        <is>
          <t>No</t>
        </is>
      </c>
      <c r="Q70" s="32" t="inlineStr">
        <is>
          <t>No</t>
        </is>
      </c>
      <c r="R70" s="32" t="inlineStr">
        <is>
          <t>No</t>
        </is>
      </c>
      <c r="S70" s="32" t="inlineStr">
        <is>
          <t>No</t>
        </is>
      </c>
      <c r="T70" s="32" t="inlineStr">
        <is>
          <t>Any</t>
        </is>
      </c>
      <c r="U70" s="32" t="inlineStr">
        <is>
          <t>No</t>
        </is>
      </c>
      <c r="V70" s="32" t="inlineStr">
        <is>
          <t>No</t>
        </is>
      </c>
      <c r="W70" s="32" t="inlineStr">
        <is>
          <t>Check</t>
        </is>
      </c>
      <c r="X70" s="32" t="inlineStr">
        <is>
          <t>Free</t>
        </is>
      </c>
      <c r="Y70" s="32" t="inlineStr">
        <is>
          <t>Yes</t>
        </is>
      </c>
      <c r="Z70" s="30" t="inlineStr">
        <is>
          <t>Funding</t>
        </is>
      </c>
      <c r="AA70" s="30" t="inlineStr">
        <is>
          <t>Information Technology, Education Funding, Career Transition</t>
        </is>
      </c>
      <c r="AB70" s="30" t="inlineStr">
        <is>
          <t>High-tech training at approved providers with housing allowance</t>
        </is>
      </c>
      <c r="AC70" s="30" t="inlineStr">
        <is>
          <t>Free (VA pays provider)</t>
        </is>
      </c>
      <c r="AD70" s="30" t="inlineStr">
        <is>
          <t>Monthly housing allowance (MHA) while attending</t>
        </is>
      </c>
      <c r="AE70" s="30" t="inlineStr">
        <is>
          <t>Varies by provider</t>
        </is>
      </c>
      <c r="AF70" s="30" t="inlineStr">
        <is>
          <t>Unknown</t>
        </is>
      </c>
      <c r="AG70" s="30" t="inlineStr">
        <is>
          <t>Rolling (funding limited)</t>
        </is>
      </c>
      <c r="AH70" s="30" t="inlineStr">
        <is>
          <t>Varies</t>
        </is>
      </c>
      <c r="AI70" s="30" t="inlineStr">
        <is>
          <t>Nationwide</t>
        </is>
      </c>
      <c r="AJ70" s="30" t="inlineStr">
        <is>
          <t>U.S. Department of Veterans Affairs</t>
        </is>
      </c>
      <c r="AK70" s="30" t="inlineStr">
        <is>
          <t>Veterans per VA (Department of Veterans Affairs) rules; check entitlement requirements</t>
        </is>
      </c>
      <c r="AL70" s="30" t="inlineStr">
        <is>
          <t>Verification: Link live (HTTP 200); details from official page/search not fully re-confirmed.</t>
        </is>
      </c>
      <c r="AM70" s="30" t="inlineStr">
        <is>
          <t>888-442-4551</t>
        </is>
      </c>
      <c r="AN70" s="32" t="inlineStr">
        <is>
          <t>Partly</t>
        </is>
      </c>
      <c r="AO70" s="32" t="inlineStr">
        <is>
          <t>Sep 30, 2026</t>
        </is>
      </c>
      <c r="AP70" s="35" t="inlineStr">
        <is>
          <t>Open</t>
        </is>
      </c>
      <c r="AQ70" s="30" t="inlineStr">
        <is>
          <t>https://www.va.gov/education/about-gi-bill-benefits/how-to-use-benefits/vettec-high-tech-program/</t>
        </is>
      </c>
    </row>
    <row r="71" ht="60" customHeight="1">
      <c r="A71" s="36" t="inlineStr">
        <is>
          <t>Veteran Readiness and Employment (VR&amp;E, Chapter 31)</t>
        </is>
      </c>
      <c r="B71" s="37" t="inlineStr">
        <is>
          <t>Funding</t>
        </is>
      </c>
      <c r="C71" s="37" t="inlineStr">
        <is>
          <t>Funding; Career services</t>
        </is>
      </c>
      <c r="D71" s="38" t="n">
        <v>4</v>
      </c>
      <c r="E71" s="37" t="inlineStr">
        <is>
          <t>Major benefit that can pay for recognized degrees or certifications; value depends on what it funds.</t>
        </is>
      </c>
      <c r="F71" s="37" t="inlineStr">
        <is>
          <t>Depends on what it funds</t>
        </is>
      </c>
      <c r="G71" s="39" t="inlineStr">
        <is>
          <t>Rolling</t>
        </is>
      </c>
      <c r="H71" s="40" t="n"/>
      <c r="I71" s="41">
        <f>IF(ISNUMBER(H71),H71-TODAY(),"")</f>
        <v/>
      </c>
      <c r="J71" s="39" t="inlineStr">
        <is>
          <t>No</t>
        </is>
      </c>
      <c r="K71" s="39" t="inlineStr">
        <is>
          <t>Yes</t>
        </is>
      </c>
      <c r="L71" s="39" t="inlineStr">
        <is>
          <t>No</t>
        </is>
      </c>
      <c r="M71" s="39" t="inlineStr">
        <is>
          <t>No</t>
        </is>
      </c>
      <c r="N71" s="39" t="inlineStr">
        <is>
          <t>Check</t>
        </is>
      </c>
      <c r="O71" s="39" t="inlineStr">
        <is>
          <t>Yes</t>
        </is>
      </c>
      <c r="P71" s="39" t="inlineStr">
        <is>
          <t>Check</t>
        </is>
      </c>
      <c r="Q71" s="39" t="inlineStr">
        <is>
          <t>No</t>
        </is>
      </c>
      <c r="R71" s="39" t="inlineStr">
        <is>
          <t>Yes</t>
        </is>
      </c>
      <c r="S71" s="39" t="inlineStr">
        <is>
          <t>No</t>
        </is>
      </c>
      <c r="T71" s="39" t="inlineStr">
        <is>
          <t>Any</t>
        </is>
      </c>
      <c r="U71" s="39" t="inlineStr">
        <is>
          <t>No</t>
        </is>
      </c>
      <c r="V71" s="39" t="inlineStr">
        <is>
          <t>No</t>
        </is>
      </c>
      <c r="W71" s="39" t="inlineStr">
        <is>
          <t>Hybrid</t>
        </is>
      </c>
      <c r="X71" s="39" t="inlineStr">
        <is>
          <t>Free</t>
        </is>
      </c>
      <c r="Y71" s="39" t="inlineStr">
        <is>
          <t>Yes</t>
        </is>
      </c>
      <c r="Z71" s="37" t="inlineStr">
        <is>
          <t>Funding</t>
        </is>
      </c>
      <c r="AA71" s="37" t="inlineStr">
        <is>
          <t>Education Funding, Disability Benefits, Career Transition</t>
        </is>
      </c>
      <c r="AB71" s="37" t="inlineStr">
        <is>
          <t>Full tuition, fees, books, supplies, tools (laptop), tutoring for degrees/certs aligned to a suitable career goal; also job placement and Self-Employment track</t>
        </is>
      </c>
      <c r="AC71" s="37" t="inlineStr">
        <is>
          <t>Free</t>
        </is>
      </c>
      <c r="AD71" s="37" t="inlineStr">
        <is>
          <t>Monthly subsistence allowance while in training (rate depends on rate of pursuit/dependents)</t>
        </is>
      </c>
      <c r="AE71" s="37" t="inlineStr">
        <is>
          <t>Any approved format incl. online</t>
        </is>
      </c>
      <c r="AF71" s="37" t="inlineStr">
        <is>
          <t>Unknown</t>
        </is>
      </c>
      <c r="AG71" s="37" t="inlineStr">
        <is>
          <t>Rolling</t>
        </is>
      </c>
      <c r="AH71" s="37" t="inlineStr">
        <is>
          <t>Up to 48 months of services (extendable)</t>
        </is>
      </c>
      <c r="AI71" s="37" t="inlineStr">
        <is>
          <t>Nationwide (Winston-Salem RO for NC)</t>
        </is>
      </c>
      <c r="AJ71" s="37" t="inlineStr">
        <is>
          <t>U.S. Department of Veterans Affairs</t>
        </is>
      </c>
      <c r="AK71" s="37" t="inlineStr">
        <is>
          <t>Honorable/other than dishonorable; 10%+ SC (service-connected) rating with employment handicap. Discharged before 1/1/2013: 12-year basic period, extendable if Serious Employment Handicap (SEH) found</t>
        </is>
      </c>
      <c r="AL71" s="37" t="inlineStr">
        <is>
          <t>Verification: VA (Department of Veterans Affairs) VR&amp;E (Veteran Readiness and Employment) eligibility page (via search): 12-year period, SEH (Serious Employment Handicap) extension.</t>
        </is>
      </c>
      <c r="AM71" s="37" t="inlineStr">
        <is>
          <t>800-827-1000; apply VA Form 28-1900</t>
        </is>
      </c>
      <c r="AN71" s="39" t="inlineStr">
        <is>
          <t>Verified</t>
        </is>
      </c>
      <c r="AO71" s="39" t="inlineStr">
        <is>
          <t>Sep 30, 2026</t>
        </is>
      </c>
      <c r="AP71" s="42" t="inlineStr">
        <is>
          <t>Open</t>
        </is>
      </c>
      <c r="AQ71" s="37" t="inlineStr">
        <is>
          <t>https://www.va.gov/careers-employment/vocational-rehabilitation/</t>
        </is>
      </c>
    </row>
    <row r="72" ht="60" customHeight="1">
      <c r="A72" s="29" t="inlineStr">
        <is>
          <t>IBM SkillsBuild via VA: Machine Learning for Data Science Projects - L2 (GLE)</t>
        </is>
      </c>
      <c r="B72" s="30" t="inlineStr">
        <is>
          <t>AI/ML</t>
        </is>
      </c>
      <c r="C72" s="30" t="inlineStr">
        <is>
          <t>AI/ML; Data; Career services</t>
        </is>
      </c>
      <c r="D72" s="31" t="n">
        <v>3</v>
      </c>
      <c r="E72" s="30" t="inlineStr">
        <is>
          <t>Live, instructor-guided course with an IBM digital credential.</t>
        </is>
      </c>
      <c r="F72" s="30" t="inlineStr">
        <is>
          <t>AI Engineer; Machine Learning Engineer; Data Scientist; AI Product Manager</t>
        </is>
      </c>
      <c r="G72" s="32" t="inlineStr">
        <is>
          <t>Open</t>
        </is>
      </c>
      <c r="H72" s="33" t="n">
        <v>46297</v>
      </c>
      <c r="I72" s="34">
        <f>IF(ISNUMBER(H72),H72-TODAY(),"")</f>
        <v/>
      </c>
      <c r="J72" s="32" t="inlineStr">
        <is>
          <t>No</t>
        </is>
      </c>
      <c r="K72" s="32" t="inlineStr">
        <is>
          <t>No</t>
        </is>
      </c>
      <c r="L72" s="32" t="inlineStr">
        <is>
          <t>No</t>
        </is>
      </c>
      <c r="M72" s="32" t="inlineStr">
        <is>
          <t>Yes</t>
        </is>
      </c>
      <c r="N72" s="32" t="inlineStr">
        <is>
          <t>Yes</t>
        </is>
      </c>
      <c r="O72" s="32" t="inlineStr">
        <is>
          <t>Yes</t>
        </is>
      </c>
      <c r="P72" s="32" t="inlineStr">
        <is>
          <t>Yes</t>
        </is>
      </c>
      <c r="Q72" s="32" t="inlineStr">
        <is>
          <t>No</t>
        </is>
      </c>
      <c r="R72" s="32" t="inlineStr">
        <is>
          <t>No</t>
        </is>
      </c>
      <c r="S72" s="32" t="inlineStr">
        <is>
          <t>No</t>
        </is>
      </c>
      <c r="T72" s="32" t="inlineStr">
        <is>
          <t>Any</t>
        </is>
      </c>
      <c r="U72" s="32" t="inlineStr">
        <is>
          <t>No</t>
        </is>
      </c>
      <c r="V72" s="32" t="inlineStr">
        <is>
          <t>No</t>
        </is>
      </c>
      <c r="W72" s="32" t="inlineStr">
        <is>
          <t>Online</t>
        </is>
      </c>
      <c r="X72" s="32" t="inlineStr">
        <is>
          <t>Free</t>
        </is>
      </c>
      <c r="Y72" s="32" t="inlineStr">
        <is>
          <t>No</t>
        </is>
      </c>
      <c r="Z72" s="30" t="inlineStr">
        <is>
          <t>Bootcamp</t>
        </is>
      </c>
      <c r="AA72" s="30" t="inlineStr">
        <is>
          <t>Artificial Intelligence, Data, Career Transition</t>
        </is>
      </c>
      <c r="AB72" s="30" t="inlineStr">
        <is>
          <t>4-week live guided ML (Machine Learning) course + IBM industry-recognized credential</t>
        </is>
      </c>
      <c r="AC72" s="30" t="inlineStr">
        <is>
          <t>Free</t>
        </is>
      </c>
      <c r="AD72" s="30" t="inlineStr">
        <is>
          <t>No</t>
        </is>
      </c>
      <c r="AE72" s="30" t="inlineStr">
        <is>
          <t>Online live (guided learning)</t>
        </is>
      </c>
      <c r="AF72" s="30" t="inlineStr">
        <is>
          <t>Oct 2, 2026</t>
        </is>
      </c>
      <c r="AG72" s="30" t="inlineStr">
        <is>
          <t>Oct 5, 2026 (training Oct 5-30)</t>
        </is>
      </c>
      <c r="AH72" s="30" t="inlineStr">
        <is>
          <t>4 weeks</t>
        </is>
      </c>
      <c r="AI72" s="30" t="inlineStr">
        <is>
          <t>Online</t>
        </is>
      </c>
      <c r="AJ72" s="30" t="inlineStr">
        <is>
          <t>U.S. Department of Veterans Affairs + IBM SkillsBuild</t>
        </is>
      </c>
      <c r="AK72" s="30" t="inlineStr">
        <is>
          <t>18+ and Veteran, service member, Guard/Reserve, or veteran spouse/child/caregiver</t>
        </is>
      </c>
      <c r="AL72" s="30" t="inlineStr">
        <is>
          <t>VA (Department of Veterans Affairs) page last updated Sep 15, 2026. | Verification: VA.gov IBM SkillsBuild page (updated Sep 15, 2026): GLE (Guided Learning Experience) enrollment/training dates and eligibility.</t>
        </is>
      </c>
      <c r="AM72" s="30" t="inlineStr">
        <is>
          <t>ibmskillsbuild.va@skillup.online</t>
        </is>
      </c>
      <c r="AN72" s="32" t="inlineStr">
        <is>
          <t>Verified</t>
        </is>
      </c>
      <c r="AO72" s="32" t="inlineStr">
        <is>
          <t>Sep 30, 2026</t>
        </is>
      </c>
      <c r="AP72" s="35" t="inlineStr">
        <is>
          <t>Open</t>
        </is>
      </c>
      <c r="AQ72" s="30" t="inlineStr">
        <is>
          <t>https://www.va.gov/education/other-va-education-benefits/ibm-skillsbuild-program/</t>
        </is>
      </c>
    </row>
    <row r="73" ht="60" customHeight="1">
      <c r="A73" s="36" t="inlineStr">
        <is>
          <t>Microsoft Learn (training and credentials)</t>
        </is>
      </c>
      <c r="B73" s="37" t="inlineStr">
        <is>
          <t>AI/ML</t>
        </is>
      </c>
      <c r="C73" s="37" t="inlineStr">
        <is>
          <t>AI/ML</t>
        </is>
      </c>
      <c r="D73" s="38" t="n">
        <v>3</v>
      </c>
      <c r="E73" s="37" t="inlineStr">
        <is>
          <t>Free prep for recognized certification exams; the exam itself may cost extra.</t>
        </is>
      </c>
      <c r="F73" s="37" t="inlineStr">
        <is>
          <t>Azure AI Engineer; Cloud Solutions Architect</t>
        </is>
      </c>
      <c r="G73" s="39" t="inlineStr">
        <is>
          <t>Rolling</t>
        </is>
      </c>
      <c r="H73" s="40" t="n"/>
      <c r="I73" s="41">
        <f>IF(ISNUMBER(H73),H73-TODAY(),"")</f>
        <v/>
      </c>
      <c r="J73" s="39" t="inlineStr">
        <is>
          <t>No</t>
        </is>
      </c>
      <c r="K73" s="39" t="inlineStr">
        <is>
          <t>No</t>
        </is>
      </c>
      <c r="L73" s="39" t="inlineStr">
        <is>
          <t>No</t>
        </is>
      </c>
      <c r="M73" s="39" t="inlineStr">
        <is>
          <t>Yes</t>
        </is>
      </c>
      <c r="N73" s="39" t="inlineStr">
        <is>
          <t>Yes</t>
        </is>
      </c>
      <c r="O73" s="39" t="inlineStr">
        <is>
          <t>Yes</t>
        </is>
      </c>
      <c r="P73" s="39" t="inlineStr">
        <is>
          <t>Yes</t>
        </is>
      </c>
      <c r="Q73" s="39" t="inlineStr">
        <is>
          <t>No</t>
        </is>
      </c>
      <c r="R73" s="39" t="inlineStr">
        <is>
          <t>No</t>
        </is>
      </c>
      <c r="S73" s="39" t="inlineStr">
        <is>
          <t>No</t>
        </is>
      </c>
      <c r="T73" s="39" t="inlineStr">
        <is>
          <t>Any</t>
        </is>
      </c>
      <c r="U73" s="39" t="inlineStr">
        <is>
          <t>No</t>
        </is>
      </c>
      <c r="V73" s="39" t="inlineStr">
        <is>
          <t>No</t>
        </is>
      </c>
      <c r="W73" s="39" t="inlineStr">
        <is>
          <t>Online</t>
        </is>
      </c>
      <c r="X73" s="39" t="inlineStr">
        <is>
          <t>Voucher</t>
        </is>
      </c>
      <c r="Y73" s="39" t="inlineStr">
        <is>
          <t>No</t>
        </is>
      </c>
      <c r="Z73" s="37" t="inlineStr">
        <is>
          <t>Cert</t>
        </is>
      </c>
      <c r="AA73" s="37" t="inlineStr">
        <is>
          <t>Artificial Intelligence</t>
        </is>
      </c>
      <c r="AB73" s="37" t="inlineStr">
        <is>
          <t>Free Microsoft Learn courses (AI-900, AI-102 paths); periodic free exam vouchers via challenges</t>
        </is>
      </c>
      <c r="AC73" s="37" t="inlineStr">
        <is>
          <t>Free courses; vouchers when offered</t>
        </is>
      </c>
      <c r="AD73" s="37" t="inlineStr">
        <is>
          <t>No</t>
        </is>
      </c>
      <c r="AE73" s="37" t="inlineStr">
        <is>
          <t>Online</t>
        </is>
      </c>
      <c r="AF73" s="37" t="inlineStr">
        <is>
          <t>Unknown</t>
        </is>
      </c>
      <c r="AG73" s="37" t="inlineStr">
        <is>
          <t>Varies</t>
        </is>
      </c>
      <c r="AH73" s="37" t="inlineStr">
        <is>
          <t>Self-paced</t>
        </is>
      </c>
      <c r="AI73" s="37" t="inlineStr">
        <is>
          <t>Nationwide</t>
        </is>
      </c>
      <c r="AJ73" s="37" t="inlineStr">
        <is>
          <t>Microsoft</t>
        </is>
      </c>
      <c r="AK73" s="37" t="inlineStr">
        <is>
          <t>Anyone</t>
        </is>
      </c>
      <c r="AL73" s="37" t="inlineStr">
        <is>
          <t>Voucher campaigns are periodic. | Verification: Link live (HTTP 200); details from official page/search not fully re-confirmed.</t>
        </is>
      </c>
      <c r="AM73" s="37" t="inlineStr">
        <is>
          <t>Unknown</t>
        </is>
      </c>
      <c r="AN73" s="39" t="inlineStr">
        <is>
          <t>Partly</t>
        </is>
      </c>
      <c r="AO73" s="39" t="inlineStr">
        <is>
          <t>Sep 30, 2026</t>
        </is>
      </c>
      <c r="AP73" s="42" t="inlineStr">
        <is>
          <t>Open</t>
        </is>
      </c>
      <c r="AQ73" s="37" t="inlineStr">
        <is>
          <t>https://learn.microsoft.com/</t>
        </is>
      </c>
    </row>
    <row r="74" ht="60" customHeight="1">
      <c r="A74" s="29" t="inlineStr">
        <is>
          <t>VetsinTech Training Programs</t>
        </is>
      </c>
      <c r="B74" s="30" t="inlineStr">
        <is>
          <t>AI/ML</t>
        </is>
      </c>
      <c r="C74" s="30" t="inlineStr">
        <is>
          <t>AI/ML; Cloud; Cyber; Data</t>
        </is>
      </c>
      <c r="D74" s="31" t="n">
        <v>3</v>
      </c>
      <c r="E74" s="30" t="inlineStr">
        <is>
          <t>Free prep for recognized certification exams; the exam itself may cost extra.</t>
        </is>
      </c>
      <c r="F74" s="30" t="inlineStr">
        <is>
          <t>AI Engineer; Machine Learning Engineer; Data Scientist; AI Product Manager</t>
        </is>
      </c>
      <c r="G74" s="32" t="inlineStr">
        <is>
          <t>Unknown</t>
        </is>
      </c>
      <c r="H74" s="33" t="inlineStr">
        <is>
          <t>Unknown</t>
        </is>
      </c>
      <c r="I74" s="34">
        <f>IF(ISNUMBER(H74),H74-TODAY(),"")</f>
        <v/>
      </c>
      <c r="J74" s="32" t="inlineStr">
        <is>
          <t>No</t>
        </is>
      </c>
      <c r="K74" s="32" t="inlineStr">
        <is>
          <t>No</t>
        </is>
      </c>
      <c r="L74" s="32" t="inlineStr">
        <is>
          <t>No</t>
        </is>
      </c>
      <c r="M74" s="32" t="inlineStr">
        <is>
          <t>Yes</t>
        </is>
      </c>
      <c r="N74" s="32" t="inlineStr">
        <is>
          <t>Yes</t>
        </is>
      </c>
      <c r="O74" s="32" t="inlineStr">
        <is>
          <t>Yes</t>
        </is>
      </c>
      <c r="P74" s="32" t="inlineStr">
        <is>
          <t>Yes</t>
        </is>
      </c>
      <c r="Q74" s="32" t="inlineStr">
        <is>
          <t>No</t>
        </is>
      </c>
      <c r="R74" s="32" t="inlineStr">
        <is>
          <t>No</t>
        </is>
      </c>
      <c r="S74" s="32" t="inlineStr">
        <is>
          <t>No</t>
        </is>
      </c>
      <c r="T74" s="32" t="inlineStr">
        <is>
          <t>Any</t>
        </is>
      </c>
      <c r="U74" s="32" t="inlineStr">
        <is>
          <t>No</t>
        </is>
      </c>
      <c r="V74" s="32" t="inlineStr">
        <is>
          <t>No</t>
        </is>
      </c>
      <c r="W74" s="32" t="inlineStr">
        <is>
          <t>Online</t>
        </is>
      </c>
      <c r="X74" s="32" t="inlineStr">
        <is>
          <t>Voucher</t>
        </is>
      </c>
      <c r="Y74" s="32" t="inlineStr">
        <is>
          <t>No</t>
        </is>
      </c>
      <c r="Z74" s="30" t="inlineStr">
        <is>
          <t>Bootcamp</t>
        </is>
      </c>
      <c r="AA74" s="30" t="inlineStr">
        <is>
          <t>Artificial Intelligence, Cybersecurity, Data, Cloud</t>
        </is>
      </c>
      <c r="AB74" s="30" t="inlineStr">
        <is>
          <t>Free cohort training and vouchers (cyber, cloud, AI (Artificial Intelligence), data) with partners like Google, Microsoft</t>
        </is>
      </c>
      <c r="AC74" s="30" t="inlineStr">
        <is>
          <t>Free</t>
        </is>
      </c>
      <c r="AD74" s="30" t="inlineStr">
        <is>
          <t>No</t>
        </is>
      </c>
      <c r="AE74" s="30" t="inlineStr">
        <is>
          <t>Online</t>
        </is>
      </c>
      <c r="AF74" s="30" t="inlineStr">
        <is>
          <t>Unknown</t>
        </is>
      </c>
      <c r="AG74" s="30" t="inlineStr">
        <is>
          <t>Rolling</t>
        </is>
      </c>
      <c r="AH74" s="30" t="inlineStr">
        <is>
          <t>Varies by course</t>
        </is>
      </c>
      <c r="AI74" s="30" t="inlineStr">
        <is>
          <t>Nationwide (online)</t>
        </is>
      </c>
      <c r="AJ74" s="30" t="inlineStr">
        <is>
          <t>VetsinTech</t>
        </is>
      </c>
      <c r="AK74" s="30" t="inlineStr">
        <is>
          <t>Veterans, active duty, spouses</t>
        </is>
      </c>
      <c r="AL74" s="30" t="inlineStr">
        <is>
          <t>Verification: Link live (HTTP 200); details from official page/search not fully re-confirmed.</t>
        </is>
      </c>
      <c r="AM74" s="30" t="inlineStr">
        <is>
          <t>Unknown</t>
        </is>
      </c>
      <c r="AN74" s="32" t="inlineStr">
        <is>
          <t>Partly</t>
        </is>
      </c>
      <c r="AO74" s="32" t="inlineStr">
        <is>
          <t>Sep 30, 2026</t>
        </is>
      </c>
      <c r="AP74" s="35" t="inlineStr">
        <is>
          <t>Open</t>
        </is>
      </c>
      <c r="AQ74" s="30" t="inlineStr">
        <is>
          <t>https://vetsintech.co/education</t>
        </is>
      </c>
    </row>
    <row r="75" ht="60" customHeight="1">
      <c r="A75" s="36" t="inlineStr">
        <is>
          <t>Hiring Our Heroes Skills-Based Fellowships / Training</t>
        </is>
      </c>
      <c r="B75" s="37" t="inlineStr">
        <is>
          <t>Career services</t>
        </is>
      </c>
      <c r="C75" s="37" t="inlineStr">
        <is>
          <t>Career services</t>
        </is>
      </c>
      <c r="D75" s="38" t="n">
        <v>3</v>
      </c>
      <c r="E75" s="37" t="inlineStr">
        <is>
          <t>12-week skills-based fellowship with a host company.</t>
        </is>
      </c>
      <c r="F75" s="37" t="inlineStr">
        <is>
          <t>Varies by host company</t>
        </is>
      </c>
      <c r="G75" s="39" t="inlineStr">
        <is>
          <t>Unknown</t>
        </is>
      </c>
      <c r="H75" s="40" t="inlineStr">
        <is>
          <t>Unknown</t>
        </is>
      </c>
      <c r="I75" s="41">
        <f>IF(ISNUMBER(H75),H75-TODAY(),"")</f>
        <v/>
      </c>
      <c r="J75" s="39" t="inlineStr">
        <is>
          <t>No</t>
        </is>
      </c>
      <c r="K75" s="39" t="inlineStr">
        <is>
          <t>No</t>
        </is>
      </c>
      <c r="L75" s="39" t="inlineStr">
        <is>
          <t>No</t>
        </is>
      </c>
      <c r="M75" s="39" t="inlineStr">
        <is>
          <t>Yes</t>
        </is>
      </c>
      <c r="N75" s="39" t="inlineStr">
        <is>
          <t>Yes</t>
        </is>
      </c>
      <c r="O75" s="39" t="inlineStr">
        <is>
          <t>No</t>
        </is>
      </c>
      <c r="P75" s="39" t="inlineStr">
        <is>
          <t>Yes</t>
        </is>
      </c>
      <c r="Q75" s="39" t="inlineStr">
        <is>
          <t>No</t>
        </is>
      </c>
      <c r="R75" s="39" t="inlineStr">
        <is>
          <t>No</t>
        </is>
      </c>
      <c r="S75" s="39" t="inlineStr">
        <is>
          <t>No</t>
        </is>
      </c>
      <c r="T75" s="39" t="inlineStr">
        <is>
          <t>Any</t>
        </is>
      </c>
      <c r="U75" s="39" t="inlineStr">
        <is>
          <t>No</t>
        </is>
      </c>
      <c r="V75" s="39" t="inlineStr">
        <is>
          <t>No</t>
        </is>
      </c>
      <c r="W75" s="39" t="inlineStr">
        <is>
          <t>Online</t>
        </is>
      </c>
      <c r="X75" s="39" t="inlineStr">
        <is>
          <t>Free</t>
        </is>
      </c>
      <c r="Y75" s="39" t="inlineStr">
        <is>
          <t>No</t>
        </is>
      </c>
      <c r="Z75" s="37" t="inlineStr">
        <is>
          <t>Fellowship</t>
        </is>
      </c>
      <c r="AA75" s="37" t="inlineStr">
        <is>
          <t>Career Transition</t>
        </is>
      </c>
      <c r="AB75" s="37" t="inlineStr">
        <is>
          <t>12-week SkillBridge skills-based fellowship with host company</t>
        </is>
      </c>
      <c r="AC75" s="37" t="inlineStr">
        <is>
          <t>Free</t>
        </is>
      </c>
      <c r="AD75" s="37" t="inlineStr">
        <is>
          <t>No</t>
        </is>
      </c>
      <c r="AE75" s="37" t="inlineStr">
        <is>
          <t>Online / varies</t>
        </is>
      </c>
      <c r="AF75" s="37" t="inlineStr">
        <is>
          <t>Cohort dates on page are 2025-26; next Unknown</t>
        </is>
      </c>
      <c r="AG75" s="37" t="inlineStr">
        <is>
          <t>Varies</t>
        </is>
      </c>
      <c r="AH75" s="37" t="inlineStr">
        <is>
          <t>Varies</t>
        </is>
      </c>
      <c r="AI75" s="37" t="inlineStr">
        <is>
          <t>Nationwide</t>
        </is>
      </c>
      <c r="AJ75" s="37" t="inlineStr">
        <is>
          <t>U.S. Chamber of Commerce Foundation</t>
        </is>
      </c>
      <c r="AK75" s="37" t="inlineStr">
        <is>
          <t>Non-degreed transitioning active duty within 180 days of separation; military spouses</t>
        </is>
      </c>
      <c r="AL75" s="37" t="inlineStr">
        <is>
          <t>DoD (Department of Defense) SkillBridge program per HOH (Hiring Our Heroes) FAQ. | Verification: HOH SBF FAQ: AD non-degreed and spouses only.</t>
        </is>
      </c>
      <c r="AM75" s="37" t="inlineStr">
        <is>
          <t>Unknown</t>
        </is>
      </c>
      <c r="AN75" s="39" t="inlineStr">
        <is>
          <t>Verified</t>
        </is>
      </c>
      <c r="AO75" s="39" t="inlineStr">
        <is>
          <t>Sep 30, 2026</t>
        </is>
      </c>
      <c r="AP75" s="42" t="inlineStr">
        <is>
          <t>Open</t>
        </is>
      </c>
      <c r="AQ75" s="37" t="inlineStr">
        <is>
          <t>https://www.hiringourheroes.org/career-services/fellowships/internships/skills-based-fellowships/</t>
        </is>
      </c>
    </row>
    <row r="76" ht="60" customHeight="1">
      <c r="A76" s="29" t="inlineStr">
        <is>
          <t>AWS re/Start</t>
        </is>
      </c>
      <c r="B76" s="30" t="inlineStr">
        <is>
          <t>Cloud</t>
        </is>
      </c>
      <c r="C76" s="30" t="inlineStr">
        <is>
          <t>Cloud</t>
        </is>
      </c>
      <c r="D76" s="31" t="n">
        <v>3</v>
      </c>
      <c r="E76" s="30" t="inlineStr">
        <is>
          <t>Cloud skills program with an AWS Cloud Practitioner exam voucher and interview connections.</t>
        </is>
      </c>
      <c r="F76" s="30" t="inlineStr">
        <is>
          <t>Cloud Support Associate; Cloud Engineer</t>
        </is>
      </c>
      <c r="G76" s="32" t="inlineStr">
        <is>
          <t>Unknown</t>
        </is>
      </c>
      <c r="H76" s="33" t="inlineStr">
        <is>
          <t>Unknown</t>
        </is>
      </c>
      <c r="I76" s="34">
        <f>IF(ISNUMBER(H76),H76-TODAY(),"")</f>
        <v/>
      </c>
      <c r="J76" s="32" t="inlineStr">
        <is>
          <t>No</t>
        </is>
      </c>
      <c r="K76" s="32" t="inlineStr">
        <is>
          <t>No</t>
        </is>
      </c>
      <c r="L76" s="32" t="inlineStr">
        <is>
          <t>No</t>
        </is>
      </c>
      <c r="M76" s="32" t="inlineStr">
        <is>
          <t>Yes</t>
        </is>
      </c>
      <c r="N76" s="32" t="inlineStr">
        <is>
          <t>Yes</t>
        </is>
      </c>
      <c r="O76" s="32" t="inlineStr">
        <is>
          <t>Yes</t>
        </is>
      </c>
      <c r="P76" s="32" t="inlineStr">
        <is>
          <t>Yes</t>
        </is>
      </c>
      <c r="Q76" s="32" t="inlineStr">
        <is>
          <t>No</t>
        </is>
      </c>
      <c r="R76" s="32" t="inlineStr">
        <is>
          <t>No</t>
        </is>
      </c>
      <c r="S76" s="32" t="inlineStr">
        <is>
          <t>No</t>
        </is>
      </c>
      <c r="T76" s="32" t="inlineStr">
        <is>
          <t>Any</t>
        </is>
      </c>
      <c r="U76" s="32" t="inlineStr">
        <is>
          <t>No</t>
        </is>
      </c>
      <c r="V76" s="32" t="inlineStr">
        <is>
          <t>No</t>
        </is>
      </c>
      <c r="W76" s="32" t="inlineStr">
        <is>
          <t>Hybrid</t>
        </is>
      </c>
      <c r="X76" s="32" t="inlineStr">
        <is>
          <t>Voucher</t>
        </is>
      </c>
      <c r="Y76" s="32" t="inlineStr">
        <is>
          <t>No</t>
        </is>
      </c>
      <c r="Z76" s="30" t="inlineStr">
        <is>
          <t>Bootcamp</t>
        </is>
      </c>
      <c r="AA76" s="30" t="inlineStr">
        <is>
          <t>Cloud</t>
        </is>
      </c>
      <c r="AB76" s="30" t="inlineStr">
        <is>
          <t>12-week cloud skills program + AWS (Amazon Web Services) Certified Cloud Practitioner exam voucher + interview connections</t>
        </is>
      </c>
      <c r="AC76" s="30" t="inlineStr">
        <is>
          <t>Free</t>
        </is>
      </c>
      <c r="AD76" s="30" t="inlineStr">
        <is>
          <t>Some partners offer support; Unknown</t>
        </is>
      </c>
      <c r="AE76" s="30" t="inlineStr">
        <is>
          <t>Online or in-person by partner</t>
        </is>
      </c>
      <c r="AF76" s="30" t="inlineStr">
        <is>
          <t>Unknown</t>
        </is>
      </c>
      <c r="AG76" s="30" t="inlineStr">
        <is>
          <t>Varies by partner</t>
        </is>
      </c>
      <c r="AH76" s="30" t="inlineStr">
        <is>
          <t>12 weeks full-time</t>
        </is>
      </c>
      <c r="AI76" s="30" t="inlineStr">
        <is>
          <t>US and global partner sites</t>
        </is>
      </c>
      <c r="AJ76" s="30" t="inlineStr">
        <is>
          <t>Amazon Web Services (with local partners)</t>
        </is>
      </c>
      <c r="AK76" s="30" t="inlineStr">
        <is>
          <t>Unemployed or underemployed, little/no tech experience; partner-specific</t>
        </is>
      </c>
      <c r="AL76" s="30" t="inlineStr">
        <is>
          <t>Verification: Link live (HTTP 200); details from official page/search not fully re-confirmed.</t>
        </is>
      </c>
      <c r="AM76" s="30" t="inlineStr">
        <is>
          <t>Contact via partner</t>
        </is>
      </c>
      <c r="AN76" s="32" t="inlineStr">
        <is>
          <t>Partly</t>
        </is>
      </c>
      <c r="AO76" s="32" t="inlineStr">
        <is>
          <t>Sep 30, 2026</t>
        </is>
      </c>
      <c r="AP76" s="35" t="inlineStr">
        <is>
          <t>Open</t>
        </is>
      </c>
      <c r="AQ76" s="30" t="inlineStr">
        <is>
          <t>https://aws.amazon.com/training/restart/</t>
        </is>
      </c>
    </row>
    <row r="77" ht="60" customHeight="1">
      <c r="A77" s="36" t="inlineStr">
        <is>
          <t>ACT Now Education</t>
        </is>
      </c>
      <c r="B77" s="37" t="inlineStr">
        <is>
          <t>Cyber</t>
        </is>
      </c>
      <c r="C77" s="37" t="inlineStr">
        <is>
          <t>Cyber; PM; Data; IT/Software</t>
        </is>
      </c>
      <c r="D77" s="38" t="n">
        <v>3</v>
      </c>
      <c r="E77" s="37" t="inlineStr">
        <is>
          <t>Free prep for recognized certification exams; the exam itself may cost extra.</t>
        </is>
      </c>
      <c r="F77" s="37" t="inlineStr">
        <is>
          <t>Cybersecurity Analyst; SOC Analyst; Security Engineer</t>
        </is>
      </c>
      <c r="G77" s="39" t="inlineStr">
        <is>
          <t>Rolling</t>
        </is>
      </c>
      <c r="H77" s="40" t="n"/>
      <c r="I77" s="41">
        <f>IF(ISNUMBER(H77),H77-TODAY(),"")</f>
        <v/>
      </c>
      <c r="J77" s="39" t="inlineStr">
        <is>
          <t>No</t>
        </is>
      </c>
      <c r="K77" s="39" t="inlineStr">
        <is>
          <t>No</t>
        </is>
      </c>
      <c r="L77" s="39" t="inlineStr">
        <is>
          <t>No</t>
        </is>
      </c>
      <c r="M77" s="39" t="inlineStr">
        <is>
          <t>Yes</t>
        </is>
      </c>
      <c r="N77" s="39" t="inlineStr">
        <is>
          <t>Yes</t>
        </is>
      </c>
      <c r="O77" s="39" t="inlineStr">
        <is>
          <t>Yes</t>
        </is>
      </c>
      <c r="P77" s="39" t="inlineStr">
        <is>
          <t>Yes</t>
        </is>
      </c>
      <c r="Q77" s="39" t="inlineStr">
        <is>
          <t>No</t>
        </is>
      </c>
      <c r="R77" s="39" t="inlineStr">
        <is>
          <t>No</t>
        </is>
      </c>
      <c r="S77" s="39" t="inlineStr">
        <is>
          <t>No</t>
        </is>
      </c>
      <c r="T77" s="39" t="inlineStr">
        <is>
          <t>Any</t>
        </is>
      </c>
      <c r="U77" s="39" t="inlineStr">
        <is>
          <t>No</t>
        </is>
      </c>
      <c r="V77" s="39" t="inlineStr">
        <is>
          <t>No</t>
        </is>
      </c>
      <c r="W77" s="39" t="inlineStr">
        <is>
          <t>Online</t>
        </is>
      </c>
      <c r="X77" s="39" t="inlineStr">
        <is>
          <t>Free</t>
        </is>
      </c>
      <c r="Y77" s="39" t="inlineStr">
        <is>
          <t>No</t>
        </is>
      </c>
      <c r="Z77" s="37" t="inlineStr">
        <is>
          <t>Cert</t>
        </is>
      </c>
      <c r="AA77" s="37" t="inlineStr">
        <is>
          <t>Cybersecurity, Data, Software Development, Project Management</t>
        </is>
      </c>
      <c r="AB77" s="37" t="inlineStr">
        <is>
          <t>Free training + certs (Coursera access, Splunk, PMP (Project Management Professional), Security+, Google, IBM) via weekly orientation code</t>
        </is>
      </c>
      <c r="AC77" s="37" t="inlineStr">
        <is>
          <t>Free</t>
        </is>
      </c>
      <c r="AD77" s="37" t="inlineStr">
        <is>
          <t>No</t>
        </is>
      </c>
      <c r="AE77" s="37" t="inlineStr">
        <is>
          <t>Online</t>
        </is>
      </c>
      <c r="AF77" s="37" t="inlineStr">
        <is>
          <t>Rolling</t>
        </is>
      </c>
      <c r="AG77" s="37" t="inlineStr">
        <is>
          <t>Weekly Rundown Saturdays 1 PM ET</t>
        </is>
      </c>
      <c r="AH77" s="37" t="inlineStr">
        <is>
          <t>Varies</t>
        </is>
      </c>
      <c r="AI77" s="37" t="inlineStr">
        <is>
          <t>Online</t>
        </is>
      </c>
      <c r="AJ77" s="37" t="inlineStr">
        <is>
          <t>ACT Now Education</t>
        </is>
      </c>
      <c r="AK77" s="37" t="inlineStr">
        <is>
          <t>US military community incl. veterans and spouses</t>
        </is>
      </c>
      <c r="AL77" s="37" t="inlineStr">
        <is>
          <t>Site is JS-rendered (could not read directly); details from ClearanceJobs (May 2026) and ACT Now LinkedIn posts. Must attend live Saturday 1 PM ET Weekly Rundown for application code. | Verification: Link live (HTTP 200); details from official page/search not fully re-confirmed.</t>
        </is>
      </c>
      <c r="AM77" s="37" t="inlineStr">
        <is>
          <t>actnoweducation.org/faq</t>
        </is>
      </c>
      <c r="AN77" s="39" t="inlineStr">
        <is>
          <t>Partly</t>
        </is>
      </c>
      <c r="AO77" s="39" t="inlineStr">
        <is>
          <t>Sep 30, 2026</t>
        </is>
      </c>
      <c r="AP77" s="42" t="inlineStr">
        <is>
          <t>Open</t>
        </is>
      </c>
      <c r="AQ77" s="37" t="inlineStr">
        <is>
          <t>https://actnoweducation.org/programs</t>
        </is>
      </c>
    </row>
    <row r="78" ht="60" customHeight="1">
      <c r="A78" s="29" t="inlineStr">
        <is>
          <t>ISC2 Certified in Cybersecurity (CC) - One Million Certified</t>
        </is>
      </c>
      <c r="B78" s="30" t="inlineStr">
        <is>
          <t>Cyber</t>
        </is>
      </c>
      <c r="C78" s="30" t="inlineStr">
        <is>
          <t>Cyber</t>
        </is>
      </c>
      <c r="D78" s="31" t="n">
        <v>3</v>
      </c>
      <c r="E78" s="30" t="inlineStr">
        <is>
          <t>Entry-level proctored ISC2 certification; the free program has closed. (Currently closed.)</t>
        </is>
      </c>
      <c r="F78" s="30" t="inlineStr">
        <is>
          <t>Security Analyst; IT Support Specialist</t>
        </is>
      </c>
      <c r="G78" s="32" t="inlineStr">
        <is>
          <t>Closed</t>
        </is>
      </c>
      <c r="H78" s="33" t="inlineStr">
        <is>
          <t>Unknown</t>
        </is>
      </c>
      <c r="I78" s="34">
        <f>IF(ISNUMBER(H78),H78-TODAY(),"")</f>
        <v/>
      </c>
      <c r="J78" s="32" t="inlineStr">
        <is>
          <t>No</t>
        </is>
      </c>
      <c r="K78" s="32" t="inlineStr">
        <is>
          <t>No</t>
        </is>
      </c>
      <c r="L78" s="32" t="inlineStr">
        <is>
          <t>No</t>
        </is>
      </c>
      <c r="M78" s="32" t="inlineStr">
        <is>
          <t>Yes</t>
        </is>
      </c>
      <c r="N78" s="32" t="inlineStr">
        <is>
          <t>Yes</t>
        </is>
      </c>
      <c r="O78" s="32" t="inlineStr">
        <is>
          <t>Yes</t>
        </is>
      </c>
      <c r="P78" s="32" t="inlineStr">
        <is>
          <t>Yes</t>
        </is>
      </c>
      <c r="Q78" s="32" t="inlineStr">
        <is>
          <t>No</t>
        </is>
      </c>
      <c r="R78" s="32" t="inlineStr">
        <is>
          <t>No</t>
        </is>
      </c>
      <c r="S78" s="32" t="inlineStr">
        <is>
          <t>No</t>
        </is>
      </c>
      <c r="T78" s="32" t="inlineStr">
        <is>
          <t>Any</t>
        </is>
      </c>
      <c r="U78" s="32" t="inlineStr">
        <is>
          <t>No</t>
        </is>
      </c>
      <c r="V78" s="32" t="inlineStr">
        <is>
          <t>No</t>
        </is>
      </c>
      <c r="W78" s="32" t="inlineStr">
        <is>
          <t>Online</t>
        </is>
      </c>
      <c r="X78" s="32" t="inlineStr">
        <is>
          <t>Free</t>
        </is>
      </c>
      <c r="Y78" s="32" t="inlineStr">
        <is>
          <t>No</t>
        </is>
      </c>
      <c r="Z78" s="30" t="inlineStr">
        <is>
          <t>Cert</t>
        </is>
      </c>
      <c r="AA78" s="30" t="inlineStr">
        <is>
          <t>Cybersecurity</t>
        </is>
      </c>
      <c r="AB78" s="30" t="inlineStr">
        <is>
          <t>Free official online self-paced CC (Certified in Cybersecurity) training + free CC exam</t>
        </is>
      </c>
      <c r="AC78" s="30" t="inlineStr">
        <is>
          <t>Free (annual maintenance fee after passing)</t>
        </is>
      </c>
      <c r="AD78" s="30" t="inlineStr">
        <is>
          <t>No</t>
        </is>
      </c>
      <c r="AE78" s="30" t="inlineStr">
        <is>
          <t>Online + Pearson VUE exam</t>
        </is>
      </c>
      <c r="AF78" s="30" t="inlineStr">
        <is>
          <t>Closed to new enrollments May 20, 2026</t>
        </is>
      </c>
      <c r="AG78" s="30" t="inlineStr">
        <is>
          <t>N/A</t>
        </is>
      </c>
      <c r="AH78" s="30" t="inlineStr">
        <is>
          <t>Self-paced</t>
        </is>
      </c>
      <c r="AI78" s="30" t="inlineStr">
        <is>
          <t>Nationwide</t>
        </is>
      </c>
      <c r="AJ78" s="30" t="inlineStr">
        <is>
          <t>ISC2</t>
        </is>
      </c>
      <c r="AK78" s="30" t="inlineStr">
        <is>
          <t>Anyone; must become ISC2 Candidate (free)</t>
        </is>
      </c>
      <c r="AL78" s="30" t="inlineStr">
        <is>
          <t>ISC2 page: program concluded; existing codes usable through Dec 31, 2026. New enrollments closed May 20, 2026. | Verification: ISC2 page: program concluded May 20, 2026.</t>
        </is>
      </c>
      <c r="AM78" s="30" t="inlineStr">
        <is>
          <t>Unknown</t>
        </is>
      </c>
      <c r="AN78" s="32" t="inlineStr">
        <is>
          <t>Verified</t>
        </is>
      </c>
      <c r="AO78" s="32" t="inlineStr">
        <is>
          <t>Oct 1, 2026</t>
        </is>
      </c>
      <c r="AP78" s="35" t="inlineStr">
        <is>
          <t>Open</t>
        </is>
      </c>
      <c r="AQ78" s="30" t="inlineStr">
        <is>
          <t>https://www.isc2.org/landing/1mcc</t>
        </is>
      </c>
    </row>
    <row r="79" ht="60" customHeight="1">
      <c r="A79" s="36" t="inlineStr">
        <is>
          <t>TCM Security Free Training &amp; VetSec Vouchers</t>
        </is>
      </c>
      <c r="B79" s="37" t="inlineStr">
        <is>
          <t>Cyber</t>
        </is>
      </c>
      <c r="C79" s="37" t="inlineStr">
        <is>
          <t>Cyber</t>
        </is>
      </c>
      <c r="D79" s="38" t="n">
        <v>3</v>
      </c>
      <c r="E79" s="37" t="inlineStr">
        <is>
          <t>Free pentest courses with partner vouchers for PJPT/PNPT exams.</t>
        </is>
      </c>
      <c r="F79" s="37" t="inlineStr">
        <is>
          <t>Penetration Tester</t>
        </is>
      </c>
      <c r="G79" s="39" t="inlineStr">
        <is>
          <t>Rolling</t>
        </is>
      </c>
      <c r="H79" s="40" t="n"/>
      <c r="I79" s="41">
        <f>IF(ISNUMBER(H79),H79-TODAY(),"")</f>
        <v/>
      </c>
      <c r="J79" s="39" t="inlineStr">
        <is>
          <t>No</t>
        </is>
      </c>
      <c r="K79" s="39" t="inlineStr">
        <is>
          <t>No</t>
        </is>
      </c>
      <c r="L79" s="39" t="inlineStr">
        <is>
          <t>No</t>
        </is>
      </c>
      <c r="M79" s="39" t="inlineStr">
        <is>
          <t>Yes</t>
        </is>
      </c>
      <c r="N79" s="39" t="inlineStr">
        <is>
          <t>Yes</t>
        </is>
      </c>
      <c r="O79" s="39" t="inlineStr">
        <is>
          <t>Yes</t>
        </is>
      </c>
      <c r="P79" s="39" t="inlineStr">
        <is>
          <t>No</t>
        </is>
      </c>
      <c r="Q79" s="39" t="inlineStr">
        <is>
          <t>No</t>
        </is>
      </c>
      <c r="R79" s="39" t="inlineStr">
        <is>
          <t>No</t>
        </is>
      </c>
      <c r="S79" s="39" t="inlineStr">
        <is>
          <t>No</t>
        </is>
      </c>
      <c r="T79" s="39" t="inlineStr">
        <is>
          <t>Any</t>
        </is>
      </c>
      <c r="U79" s="39" t="inlineStr">
        <is>
          <t>No</t>
        </is>
      </c>
      <c r="V79" s="39" t="inlineStr">
        <is>
          <t>No</t>
        </is>
      </c>
      <c r="W79" s="39" t="inlineStr">
        <is>
          <t>Online</t>
        </is>
      </c>
      <c r="X79" s="39" t="inlineStr">
        <is>
          <t>Voucher</t>
        </is>
      </c>
      <c r="Y79" s="39" t="inlineStr">
        <is>
          <t>No</t>
        </is>
      </c>
      <c r="Z79" s="37" t="inlineStr">
        <is>
          <t>Cert</t>
        </is>
      </c>
      <c r="AA79" s="37" t="inlineStr">
        <is>
          <t>Cybersecurity</t>
        </is>
      </c>
      <c r="AB79" s="37" t="inlineStr">
        <is>
          <t>Free courses; partner vouchers via VetSec for PJPT/PNPT</t>
        </is>
      </c>
      <c r="AC79" s="37" t="inlineStr">
        <is>
          <t>Free (via VetSec when offered)</t>
        </is>
      </c>
      <c r="AD79" s="37" t="inlineStr">
        <is>
          <t>No</t>
        </is>
      </c>
      <c r="AE79" s="37" t="inlineStr">
        <is>
          <t>Online</t>
        </is>
      </c>
      <c r="AF79" s="37" t="inlineStr">
        <is>
          <t>Unknown</t>
        </is>
      </c>
      <c r="AG79" s="37" t="inlineStr">
        <is>
          <t>Varies</t>
        </is>
      </c>
      <c r="AH79" s="37" t="inlineStr">
        <is>
          <t>Self-paced</t>
        </is>
      </c>
      <c r="AI79" s="37" t="inlineStr">
        <is>
          <t>Nationwide</t>
        </is>
      </c>
      <c r="AJ79" s="37" t="inlineStr">
        <is>
          <t>TCM Security</t>
        </is>
      </c>
      <c r="AK79" s="37" t="inlineStr">
        <is>
          <t>VetSec members</t>
        </is>
      </c>
      <c r="AL79" s="37" t="inlineStr">
        <is>
          <t>Verification: Site blocks automated checks (HTTP 403); link format confirmed via search.</t>
        </is>
      </c>
      <c r="AM79" s="37" t="inlineStr">
        <is>
          <t>Unknown</t>
        </is>
      </c>
      <c r="AN79" s="39" t="inlineStr">
        <is>
          <t>Partly</t>
        </is>
      </c>
      <c r="AO79" s="39" t="inlineStr">
        <is>
          <t>Sep 30, 2026</t>
        </is>
      </c>
      <c r="AP79" s="42" t="inlineStr">
        <is>
          <t>Open</t>
        </is>
      </c>
      <c r="AQ79" s="37" t="inlineStr">
        <is>
          <t>https://academy.tcm-sec.com/</t>
        </is>
      </c>
    </row>
    <row r="80" ht="60" customHeight="1">
      <c r="A80" s="29" t="inlineStr">
        <is>
          <t>Splunk Work+ for Veterans</t>
        </is>
      </c>
      <c r="B80" s="30" t="inlineStr">
        <is>
          <t>Data</t>
        </is>
      </c>
      <c r="C80" s="30" t="inlineStr">
        <is>
          <t>Data; IT/Software</t>
        </is>
      </c>
      <c r="D80" s="31" t="n">
        <v>3</v>
      </c>
      <c r="E80" s="30" t="inlineStr">
        <is>
          <t>Free prep for recognized certification exams; the exam itself may cost extra.</t>
        </is>
      </c>
      <c r="F80" s="30" t="inlineStr">
        <is>
          <t>Security Analyst; SOC Analyst; Splunk Administrator</t>
        </is>
      </c>
      <c r="G80" s="32" t="inlineStr">
        <is>
          <t>Rolling</t>
        </is>
      </c>
      <c r="H80" s="33" t="n"/>
      <c r="I80" s="34">
        <f>IF(ISNUMBER(H80),H80-TODAY(),"")</f>
        <v/>
      </c>
      <c r="J80" s="32" t="inlineStr">
        <is>
          <t>No</t>
        </is>
      </c>
      <c r="K80" s="32" t="inlineStr">
        <is>
          <t>No</t>
        </is>
      </c>
      <c r="L80" s="32" t="inlineStr">
        <is>
          <t>No</t>
        </is>
      </c>
      <c r="M80" s="32" t="inlineStr">
        <is>
          <t>Yes</t>
        </is>
      </c>
      <c r="N80" s="32" t="inlineStr">
        <is>
          <t>Yes</t>
        </is>
      </c>
      <c r="O80" s="32" t="inlineStr">
        <is>
          <t>Yes</t>
        </is>
      </c>
      <c r="P80" s="32" t="inlineStr">
        <is>
          <t>Yes</t>
        </is>
      </c>
      <c r="Q80" s="32" t="inlineStr">
        <is>
          <t>No</t>
        </is>
      </c>
      <c r="R80" s="32" t="inlineStr">
        <is>
          <t>No</t>
        </is>
      </c>
      <c r="S80" s="32" t="inlineStr">
        <is>
          <t>No</t>
        </is>
      </c>
      <c r="T80" s="32" t="inlineStr">
        <is>
          <t>Any</t>
        </is>
      </c>
      <c r="U80" s="32" t="inlineStr">
        <is>
          <t>No</t>
        </is>
      </c>
      <c r="V80" s="32" t="inlineStr">
        <is>
          <t>No</t>
        </is>
      </c>
      <c r="W80" s="32" t="inlineStr">
        <is>
          <t>Online</t>
        </is>
      </c>
      <c r="X80" s="32" t="inlineStr">
        <is>
          <t>Free</t>
        </is>
      </c>
      <c r="Y80" s="32" t="inlineStr">
        <is>
          <t>No</t>
        </is>
      </c>
      <c r="Z80" s="30" t="inlineStr">
        <is>
          <t>Cert</t>
        </is>
      </c>
      <c r="AA80" s="30" t="inlineStr">
        <is>
          <t>Data, Information Technology</t>
        </is>
      </c>
      <c r="AB80" s="30" t="inlineStr">
        <is>
          <t>Free Splunk eLearning courses; some exam/lab offers via partner orgs</t>
        </is>
      </c>
      <c r="AC80" s="30" t="inlineStr">
        <is>
          <t>Free (eLearning)</t>
        </is>
      </c>
      <c r="AD80" s="30" t="inlineStr">
        <is>
          <t>No</t>
        </is>
      </c>
      <c r="AE80" s="30" t="inlineStr">
        <is>
          <t>Online self-paced</t>
        </is>
      </c>
      <c r="AF80" s="30" t="inlineStr">
        <is>
          <t>Unknown</t>
        </is>
      </c>
      <c r="AG80" s="30" t="inlineStr">
        <is>
          <t>Rolling</t>
        </is>
      </c>
      <c r="AH80" s="30" t="inlineStr">
        <is>
          <t>Self-paced</t>
        </is>
      </c>
      <c r="AI80" s="30" t="inlineStr">
        <is>
          <t>Nationwide (online)</t>
        </is>
      </c>
      <c r="AJ80" s="30" t="inlineStr">
        <is>
          <t>Splunk (Cisco)</t>
        </is>
      </c>
      <c r="AK80" s="30" t="inlineStr">
        <is>
          <t>Veterans, service members, spouses; register via partner link</t>
        </is>
      </c>
      <c r="AL80" s="30" t="inlineStr">
        <is>
          <t>Some lab-based courses now paid; free eLearning remains. | Verification: Splunk Work+ veterans page: free training for US veterans.</t>
        </is>
      </c>
      <c r="AM80" s="30" t="inlineStr">
        <is>
          <t>Unknown</t>
        </is>
      </c>
      <c r="AN80" s="32" t="inlineStr">
        <is>
          <t>Verified</t>
        </is>
      </c>
      <c r="AO80" s="32" t="inlineStr">
        <is>
          <t>Sep 30, 2026</t>
        </is>
      </c>
      <c r="AP80" s="35" t="inlineStr">
        <is>
          <t>Open</t>
        </is>
      </c>
      <c r="AQ80" s="30" t="inlineStr">
        <is>
          <t>https://workplus.splunk.com/veterans</t>
        </is>
      </c>
    </row>
    <row r="81" ht="60" customHeight="1">
      <c r="A81" s="36" t="inlineStr">
        <is>
          <t>EBV (Entrepreneurship Bootcamp for Veterans), 9 host universities</t>
        </is>
      </c>
      <c r="B81" s="37" t="inlineStr">
        <is>
          <t>Entrepreneurship</t>
        </is>
      </c>
      <c r="C81" s="37" t="inlineStr">
        <is>
          <t>Entrepreneurship; Career services</t>
        </is>
      </c>
      <c r="D81" s="38" t="n">
        <v>3</v>
      </c>
      <c r="E81" s="37" t="inlineStr">
        <is>
          <t>Well-known university-hosted entrepreneurship program with residency and 12 months of mentorship.</t>
        </is>
      </c>
      <c r="F81" s="37" t="inlineStr">
        <is>
          <t>Founder / Small Business Owner; Business Development Manager</t>
        </is>
      </c>
      <c r="G81" s="39" t="inlineStr">
        <is>
          <t>Rolling</t>
        </is>
      </c>
      <c r="H81" s="40" t="n"/>
      <c r="I81" s="41">
        <f>IF(ISNUMBER(H81),H81-TODAY(),"")</f>
        <v/>
      </c>
      <c r="J81" s="39" t="inlineStr">
        <is>
          <t>No</t>
        </is>
      </c>
      <c r="K81" s="39" t="inlineStr">
        <is>
          <t>No</t>
        </is>
      </c>
      <c r="L81" s="39" t="inlineStr">
        <is>
          <t>No</t>
        </is>
      </c>
      <c r="M81" s="39" t="inlineStr">
        <is>
          <t>Yes</t>
        </is>
      </c>
      <c r="N81" s="39" t="inlineStr">
        <is>
          <t>Yes</t>
        </is>
      </c>
      <c r="O81" s="39" t="inlineStr">
        <is>
          <t>Yes</t>
        </is>
      </c>
      <c r="P81" s="39" t="inlineStr">
        <is>
          <t>Yes</t>
        </is>
      </c>
      <c r="Q81" s="39" t="inlineStr">
        <is>
          <t>Yes</t>
        </is>
      </c>
      <c r="R81" s="39" t="inlineStr">
        <is>
          <t>No</t>
        </is>
      </c>
      <c r="S81" s="39" t="inlineStr">
        <is>
          <t>No</t>
        </is>
      </c>
      <c r="T81" s="39" t="inlineStr">
        <is>
          <t>Any</t>
        </is>
      </c>
      <c r="U81" s="39" t="inlineStr">
        <is>
          <t>No</t>
        </is>
      </c>
      <c r="V81" s="39" t="inlineStr">
        <is>
          <t>No</t>
        </is>
      </c>
      <c r="W81" s="39" t="inlineStr">
        <is>
          <t>Hybrid</t>
        </is>
      </c>
      <c r="X81" s="39" t="inlineStr">
        <is>
          <t>Free</t>
        </is>
      </c>
      <c r="Y81" s="39" t="inlineStr">
        <is>
          <t>No</t>
        </is>
      </c>
      <c r="Z81" s="37" t="inlineStr">
        <is>
          <t>Bootcamp</t>
        </is>
      </c>
      <c r="AA81" s="37" t="inlineStr">
        <is>
          <t>Entrepreneurship, Career Transition</t>
        </is>
      </c>
      <c r="AB81" s="37" t="inlineStr">
        <is>
          <t>3-phase entrepreneurship training: online Phase I, 8-9 day residency, 12 months mentorship</t>
        </is>
      </c>
      <c r="AC81" s="37" t="inlineStr">
        <is>
          <t>Free</t>
        </is>
      </c>
      <c r="AD81" s="37" t="inlineStr">
        <is>
          <t>Entire experience incl. travel and lodging at no cost (per IVMF EBV page)</t>
        </is>
      </c>
      <c r="AE81" s="37" t="inlineStr">
        <is>
          <t>Hybrid (online + short residency)</t>
        </is>
      </c>
      <c r="AF81" s="37" t="inlineStr">
        <is>
          <t>Rolling; apply 3 to 4 months before a cohort (no fixed deadline)</t>
        </is>
      </c>
      <c r="AG81" s="37" t="inlineStr">
        <is>
          <t>2027 schedule being finalized by IVMF; SJU Feb 2027 is the earliest stated</t>
        </is>
      </c>
      <c r="AH81" s="37" t="inlineStr">
        <is>
          <t>3 phases: online Phase I (about 3 to 4 weeks), 8 to 9 day residency, 12 months mentorship</t>
        </is>
      </c>
      <c r="AI81" s="37" t="inlineStr">
        <is>
          <t>Multiple US universities (see Notes)</t>
        </is>
      </c>
      <c r="AJ81" s="37" t="inlineStr">
        <is>
          <t>Saint Joseph's University / Syracuse IVMF EBV Consortium</t>
        </is>
      </c>
      <c r="AK81" s="37" t="inlineStr">
        <is>
          <t>Post-9/11 veterans with honorable discharge (also AD (active duty) within 180 days of separation, post-9/11 Guard/Reserve); early start-up phase (within ~12-24 months of launch); must complete all 3 phases; rolling admissions, apply 3-4 months early</t>
        </is>
      </c>
      <c r="AL81" s="37" t="inlineStr">
        <is>
          <t>Merged from 9 school rows. Host schools and 2026 dates: Saint Joseph's University (Philadelphia, PA): 2026: Ph I Feb 2-22; Ph II Mar 2-7; SJU says next cohort Feb-Mar 2027 | Syracuse University (Syracuse, NY): 2026: Ph I Jun 22-Jul 17; Ph II Jul 25-Aug 1 | Texas A&amp;M University, summer (College Station, TX): 2026: Ph I Jun 9-Jul 7; Ph II Jul 18-25 | Texas A&amp;M University, winter (College Station, TX): Last: Ph I Nov 12-Dec 12, 2025; Ph II Jan 3-10, 2026; 2026-27 winter Unknown | UCLA (Los Angeles, CA): 2026: Ph I Jun 15-Jul 3; Ph II Jul 11-18 | University of Connecticut (Storrs, CT): 2026: Ph I Jun 1-30; Ph II Jul 12-19 | University of Missouri (Columbia, MO): 2026: Ph I Mar 30-Apr 24; Ph II May 29-Jun 5 | Wright State University (Dayton, OH): 2026: Ph I Jun 22-Jul 17; Ph II Aug 8-15 | University of Colorado Colorado Springs (Colorado Springs, CO): 2026: Ph I Aug 24-Sep 18; Ph II Oct 17-25 (in progress). IVMF (Institute for Veterans and Military Families): 2027 EBV (Entrepreneurship Bootcamp for Veterans) schedule still being finalized. | Verification: IVMF EBV page: eligibility, no cost incl travel/lodging, 2026 schedule table; 2027 schedule being finalized.</t>
        </is>
      </c>
      <c r="AM81" s="37" t="inlineStr">
        <is>
          <t>IVMFEducation@syr.edu, 315-443-6898</t>
        </is>
      </c>
      <c r="AN81" s="39" t="inlineStr">
        <is>
          <t>Verified</t>
        </is>
      </c>
      <c r="AO81" s="39" t="inlineStr">
        <is>
          <t>Sep 30, 2026</t>
        </is>
      </c>
      <c r="AP81" s="42" t="inlineStr">
        <is>
          <t>Open</t>
        </is>
      </c>
      <c r="AQ81" s="37" t="inlineStr">
        <is>
          <t>https://ivmf.syracuse.edu/programs/entrepreneurship/start-up/ebv/</t>
        </is>
      </c>
    </row>
    <row r="82" ht="60" customHeight="1">
      <c r="A82" s="29" t="inlineStr">
        <is>
          <t>Department of Labor Credentialing via COOL (Army COOL)</t>
        </is>
      </c>
      <c r="B82" s="30" t="inlineStr">
        <is>
          <t>Funding</t>
        </is>
      </c>
      <c r="C82" s="30" t="inlineStr">
        <is>
          <t>Funding; Career services</t>
        </is>
      </c>
      <c r="D82" s="31" t="n">
        <v>3</v>
      </c>
      <c r="E82" s="30" t="inlineStr">
        <is>
          <t>Credentialing information for all; Credentialing Assistance funding is for current soldiers only.</t>
        </is>
      </c>
      <c r="F82" s="30" t="inlineStr">
        <is>
          <t>Depends on what it funds</t>
        </is>
      </c>
      <c r="G82" s="32" t="inlineStr">
        <is>
          <t>Rolling</t>
        </is>
      </c>
      <c r="H82" s="33" t="n"/>
      <c r="I82" s="34">
        <f>IF(ISNUMBER(H82),H82-TODAY(),"")</f>
        <v/>
      </c>
      <c r="J82" s="32" t="inlineStr">
        <is>
          <t>No</t>
        </is>
      </c>
      <c r="K82" s="32" t="inlineStr">
        <is>
          <t>No</t>
        </is>
      </c>
      <c r="L82" s="32" t="inlineStr">
        <is>
          <t>No</t>
        </is>
      </c>
      <c r="M82" s="32" t="inlineStr">
        <is>
          <t>Yes</t>
        </is>
      </c>
      <c r="N82" s="32" t="inlineStr">
        <is>
          <t>Yes</t>
        </is>
      </c>
      <c r="O82" s="32" t="inlineStr">
        <is>
          <t>No</t>
        </is>
      </c>
      <c r="P82" s="32" t="inlineStr">
        <is>
          <t>No</t>
        </is>
      </c>
      <c r="Q82" s="32" t="inlineStr">
        <is>
          <t>No</t>
        </is>
      </c>
      <c r="R82" s="32" t="inlineStr">
        <is>
          <t>No</t>
        </is>
      </c>
      <c r="S82" s="32" t="inlineStr">
        <is>
          <t>No</t>
        </is>
      </c>
      <c r="T82" s="32" t="inlineStr">
        <is>
          <t>Any</t>
        </is>
      </c>
      <c r="U82" s="32" t="inlineStr">
        <is>
          <t>No</t>
        </is>
      </c>
      <c r="V82" s="32" t="inlineStr">
        <is>
          <t>No</t>
        </is>
      </c>
      <c r="W82" s="32" t="inlineStr">
        <is>
          <t>Online</t>
        </is>
      </c>
      <c r="X82" s="32" t="inlineStr">
        <is>
          <t>Free</t>
        </is>
      </c>
      <c r="Y82" s="32" t="inlineStr">
        <is>
          <t>No</t>
        </is>
      </c>
      <c r="Z82" s="30" t="inlineStr">
        <is>
          <t>Funding</t>
        </is>
      </c>
      <c r="AA82" s="30" t="inlineStr">
        <is>
          <t>Career Transition</t>
        </is>
      </c>
      <c r="AB82" s="30" t="inlineStr">
        <is>
          <t>Credentialing Opportunities On-Line info; Army Credentialing Assistance is for current soldiers only</t>
        </is>
      </c>
      <c r="AC82" s="30" t="inlineStr">
        <is>
          <t>Info free</t>
        </is>
      </c>
      <c r="AD82" s="30" t="inlineStr">
        <is>
          <t>No</t>
        </is>
      </c>
      <c r="AE82" s="30" t="inlineStr">
        <is>
          <t>Online</t>
        </is>
      </c>
      <c r="AF82" s="30" t="inlineStr">
        <is>
          <t>N/A</t>
        </is>
      </c>
      <c r="AG82" s="30" t="inlineStr">
        <is>
          <t>N/A</t>
        </is>
      </c>
      <c r="AH82" s="30" t="inlineStr">
        <is>
          <t>N/A</t>
        </is>
      </c>
      <c r="AI82" s="30" t="inlineStr">
        <is>
          <t>Nationwide</t>
        </is>
      </c>
      <c r="AJ82" s="30" t="inlineStr">
        <is>
          <t>U.S. Army</t>
        </is>
      </c>
      <c r="AK82" s="30" t="inlineStr">
        <is>
          <t>Army COOL (Credentialing Opportunities On-Line) info open to all; CA funding only for current soldiers</t>
        </is>
      </c>
      <c r="AL82" s="30" t="inlineStr">
        <is>
          <t>cool.osd.mil blocks automated access (CloudFront 403); funding (Credentialing Assistance) is for current soldiers only. | Verification: Site blocks automated checks (403); well-established DoD (Department of Defense) site.</t>
        </is>
      </c>
      <c r="AM82" s="30" t="inlineStr">
        <is>
          <t>Unknown</t>
        </is>
      </c>
      <c r="AN82" s="32" t="inlineStr">
        <is>
          <t>Partly</t>
        </is>
      </c>
      <c r="AO82" s="32" t="inlineStr">
        <is>
          <t>Oct 1, 2026</t>
        </is>
      </c>
      <c r="AP82" s="35" t="inlineStr">
        <is>
          <t>Open</t>
        </is>
      </c>
      <c r="AQ82" s="30" t="inlineStr">
        <is>
          <t>https://www.cool.osd.mil/army/</t>
        </is>
      </c>
    </row>
    <row r="83" ht="60" customHeight="1">
      <c r="A83" s="36" t="inlineStr">
        <is>
          <t>Cisco Networking Academy (Military &amp; Veterans)</t>
        </is>
      </c>
      <c r="B83" s="37" t="inlineStr">
        <is>
          <t>IT/Software</t>
        </is>
      </c>
      <c r="C83" s="37" t="inlineStr">
        <is>
          <t>IT/Software; Cyber</t>
        </is>
      </c>
      <c r="D83" s="38" t="n">
        <v>3</v>
      </c>
      <c r="E83" s="37" t="inlineStr">
        <is>
          <t>Free prep for recognized certification exams; the exam itself may cost extra.</t>
        </is>
      </c>
      <c r="F83" s="37" t="inlineStr">
        <is>
          <t>Network Engineer; Software Developer; Cybersecurity Analyst</t>
        </is>
      </c>
      <c r="G83" s="39" t="inlineStr">
        <is>
          <t>Rolling</t>
        </is>
      </c>
      <c r="H83" s="40" t="n"/>
      <c r="I83" s="41">
        <f>IF(ISNUMBER(H83),H83-TODAY(),"")</f>
        <v/>
      </c>
      <c r="J83" s="39" t="inlineStr">
        <is>
          <t>No</t>
        </is>
      </c>
      <c r="K83" s="39" t="inlineStr">
        <is>
          <t>No</t>
        </is>
      </c>
      <c r="L83" s="39" t="inlineStr">
        <is>
          <t>No</t>
        </is>
      </c>
      <c r="M83" s="39" t="inlineStr">
        <is>
          <t>Yes</t>
        </is>
      </c>
      <c r="N83" s="39" t="inlineStr">
        <is>
          <t>Yes</t>
        </is>
      </c>
      <c r="O83" s="39" t="inlineStr">
        <is>
          <t>Yes</t>
        </is>
      </c>
      <c r="P83" s="39" t="inlineStr">
        <is>
          <t>Yes</t>
        </is>
      </c>
      <c r="Q83" s="39" t="inlineStr">
        <is>
          <t>No</t>
        </is>
      </c>
      <c r="R83" s="39" t="inlineStr">
        <is>
          <t>No</t>
        </is>
      </c>
      <c r="S83" s="39" t="inlineStr">
        <is>
          <t>No</t>
        </is>
      </c>
      <c r="T83" s="39" t="inlineStr">
        <is>
          <t>Any</t>
        </is>
      </c>
      <c r="U83" s="39" t="inlineStr">
        <is>
          <t>No</t>
        </is>
      </c>
      <c r="V83" s="39" t="inlineStr">
        <is>
          <t>No</t>
        </is>
      </c>
      <c r="W83" s="39" t="inlineStr">
        <is>
          <t>Online</t>
        </is>
      </c>
      <c r="X83" s="39" t="inlineStr">
        <is>
          <t>Free</t>
        </is>
      </c>
      <c r="Y83" s="39" t="inlineStr">
        <is>
          <t>No</t>
        </is>
      </c>
      <c r="Z83" s="37" t="inlineStr">
        <is>
          <t>Cert</t>
        </is>
      </c>
      <c r="AA83" s="37" t="inlineStr">
        <is>
          <t>Cybersecurity, Information Technology</t>
        </is>
      </c>
      <c r="AB83" s="37" t="inlineStr">
        <is>
          <t>Free courses (Intro to Cybersecurity, Networking, Python, CCNA prep); exam discounts for some learners</t>
        </is>
      </c>
      <c r="AC83" s="37" t="inlineStr">
        <is>
          <t>Free courses; exam discounts vary</t>
        </is>
      </c>
      <c r="AD83" s="37" t="inlineStr">
        <is>
          <t>No</t>
        </is>
      </c>
      <c r="AE83" s="37" t="inlineStr">
        <is>
          <t>Online self-paced or via academy</t>
        </is>
      </c>
      <c r="AF83" s="37" t="inlineStr">
        <is>
          <t>Unknown</t>
        </is>
      </c>
      <c r="AG83" s="37" t="inlineStr">
        <is>
          <t>Rolling</t>
        </is>
      </c>
      <c r="AH83" s="37" t="inlineStr">
        <is>
          <t>Self-paced</t>
        </is>
      </c>
      <c r="AI83" s="37" t="inlineStr">
        <is>
          <t>Nationwide (online)</t>
        </is>
      </c>
      <c r="AJ83" s="37" t="inlineStr">
        <is>
          <t>Cisco</t>
        </is>
      </c>
      <c r="AK83" s="37" t="inlineStr">
        <is>
          <t>Open to all; veteran-specific partner offers via VetsinTech/O2O</t>
        </is>
      </c>
      <c r="AL83" s="37" t="inlineStr">
        <is>
          <t>Cisco Veterans Program ended as a standalone voucher program; access through partners. | Verification: Link live (HTTP 200); details from official page/search not fully re-confirmed.</t>
        </is>
      </c>
      <c r="AM83" s="37" t="inlineStr">
        <is>
          <t>Unknown</t>
        </is>
      </c>
      <c r="AN83" s="39" t="inlineStr">
        <is>
          <t>Partly</t>
        </is>
      </c>
      <c r="AO83" s="39" t="inlineStr">
        <is>
          <t>Sep 30, 2026</t>
        </is>
      </c>
      <c r="AP83" s="42" t="inlineStr">
        <is>
          <t>Open</t>
        </is>
      </c>
      <c r="AQ83" s="37" t="inlineStr">
        <is>
          <t>https://www.netacad.com/</t>
        </is>
      </c>
    </row>
    <row r="84" ht="60" customHeight="1">
      <c r="A84" s="29" t="inlineStr">
        <is>
          <t>LaunchCode</t>
        </is>
      </c>
      <c r="B84" s="30" t="inlineStr">
        <is>
          <t>IT/Software</t>
        </is>
      </c>
      <c r="C84" s="30" t="inlineStr">
        <is>
          <t>IT/Software; Data</t>
        </is>
      </c>
      <c r="D84" s="31" t="n">
        <v>3</v>
      </c>
      <c r="E84" s="30" t="inlineStr">
        <is>
          <t>Free coding courses with apprenticeship placement.</t>
        </is>
      </c>
      <c r="F84" s="30" t="inlineStr">
        <is>
          <t>Junior Software Developer; Data Analyst</t>
        </is>
      </c>
      <c r="G84" s="32" t="inlineStr">
        <is>
          <t>Unknown</t>
        </is>
      </c>
      <c r="H84" s="33" t="inlineStr">
        <is>
          <t>Unknown</t>
        </is>
      </c>
      <c r="I84" s="34">
        <f>IF(ISNUMBER(H84),H84-TODAY(),"")</f>
        <v/>
      </c>
      <c r="J84" s="32" t="inlineStr">
        <is>
          <t>No</t>
        </is>
      </c>
      <c r="K84" s="32" t="inlineStr">
        <is>
          <t>No</t>
        </is>
      </c>
      <c r="L84" s="32" t="inlineStr">
        <is>
          <t>No</t>
        </is>
      </c>
      <c r="M84" s="32" t="inlineStr">
        <is>
          <t>Yes</t>
        </is>
      </c>
      <c r="N84" s="32" t="inlineStr">
        <is>
          <t>Yes</t>
        </is>
      </c>
      <c r="O84" s="32" t="inlineStr">
        <is>
          <t>Yes</t>
        </is>
      </c>
      <c r="P84" s="32" t="inlineStr">
        <is>
          <t>Yes</t>
        </is>
      </c>
      <c r="Q84" s="32" t="inlineStr">
        <is>
          <t>No</t>
        </is>
      </c>
      <c r="R84" s="32" t="inlineStr">
        <is>
          <t>No</t>
        </is>
      </c>
      <c r="S84" s="32" t="inlineStr">
        <is>
          <t>No</t>
        </is>
      </c>
      <c r="T84" s="32" t="inlineStr">
        <is>
          <t>Any</t>
        </is>
      </c>
      <c r="U84" s="32" t="inlineStr">
        <is>
          <t>No</t>
        </is>
      </c>
      <c r="V84" s="32" t="inlineStr">
        <is>
          <t>No</t>
        </is>
      </c>
      <c r="W84" s="32" t="inlineStr">
        <is>
          <t>Online</t>
        </is>
      </c>
      <c r="X84" s="32" t="inlineStr">
        <is>
          <t>Free</t>
        </is>
      </c>
      <c r="Y84" s="32" t="inlineStr">
        <is>
          <t>No</t>
        </is>
      </c>
      <c r="Z84" s="30" t="inlineStr">
        <is>
          <t>Bootcamp</t>
        </is>
      </c>
      <c r="AA84" s="30" t="inlineStr">
        <is>
          <t>Data, Software Development, Apprenticeship</t>
        </is>
      </c>
      <c r="AB84" s="30" t="inlineStr">
        <is>
          <t>Free part-time coding courses (Java, data analysis) + apprenticeship placement</t>
        </is>
      </c>
      <c r="AC84" s="30" t="inlineStr">
        <is>
          <t>Free</t>
        </is>
      </c>
      <c r="AD84" s="30" t="inlineStr">
        <is>
          <t>Apprenticeships paid</t>
        </is>
      </c>
      <c r="AE84" s="30" t="inlineStr">
        <is>
          <t>Online part-time</t>
        </is>
      </c>
      <c r="AF84" s="30" t="inlineStr">
        <is>
          <t>Unknown</t>
        </is>
      </c>
      <c r="AG84" s="30" t="inlineStr">
        <is>
          <t>Rolling cohorts</t>
        </is>
      </c>
      <c r="AH84" s="30" t="inlineStr">
        <is>
          <t>~6 months part-time</t>
        </is>
      </c>
      <c r="AI84" s="30" t="inlineStr">
        <is>
          <t>Nationwide (online) + St. Louis</t>
        </is>
      </c>
      <c r="AJ84" s="30" t="inlineStr">
        <is>
          <t>LaunchCode</t>
        </is>
      </c>
      <c r="AK84" s="30" t="inlineStr">
        <is>
          <t>Adults; varies by course</t>
        </is>
      </c>
      <c r="AL84" s="30" t="inlineStr">
        <is>
          <t>Verification: Link live (HTTP 200); details from official page/search not fully re-confirmed.</t>
        </is>
      </c>
      <c r="AM84" s="30" t="inlineStr">
        <is>
          <t>Unknown</t>
        </is>
      </c>
      <c r="AN84" s="32" t="inlineStr">
        <is>
          <t>Partly</t>
        </is>
      </c>
      <c r="AO84" s="32" t="inlineStr">
        <is>
          <t>Sep 30, 2026</t>
        </is>
      </c>
      <c r="AP84" s="35" t="inlineStr">
        <is>
          <t>Open</t>
        </is>
      </c>
      <c r="AQ84" s="30" t="inlineStr">
        <is>
          <t>https://www.launchcode.org/learners</t>
        </is>
      </c>
    </row>
    <row r="85" ht="60" customHeight="1">
      <c r="A85" s="36" t="inlineStr">
        <is>
          <t>Vets Who Code</t>
        </is>
      </c>
      <c r="B85" s="37" t="inlineStr">
        <is>
          <t>IT/Software</t>
        </is>
      </c>
      <c r="C85" s="37" t="inlineStr">
        <is>
          <t>IT/Software; AI/ML; Career services</t>
        </is>
      </c>
      <c r="D85" s="38" t="n">
        <v>3</v>
      </c>
      <c r="E85" s="37" t="inlineStr">
        <is>
          <t>Free remote software-engineering program; portfolio and job support rather than a formal certification.</t>
        </is>
      </c>
      <c r="F85" s="37" t="inlineStr">
        <is>
          <t>Software Engineer; Full-Stack Developer</t>
        </is>
      </c>
      <c r="G85" s="39" t="inlineStr">
        <is>
          <t>Open</t>
        </is>
      </c>
      <c r="H85" s="40" t="inlineStr">
        <is>
          <t>Unknown</t>
        </is>
      </c>
      <c r="I85" s="41">
        <f>IF(ISNUMBER(H85),H85-TODAY(),"")</f>
        <v/>
      </c>
      <c r="J85" s="39" t="inlineStr">
        <is>
          <t>No</t>
        </is>
      </c>
      <c r="K85" s="39" t="inlineStr">
        <is>
          <t>No</t>
        </is>
      </c>
      <c r="L85" s="39" t="inlineStr">
        <is>
          <t>No</t>
        </is>
      </c>
      <c r="M85" s="39" t="inlineStr">
        <is>
          <t>Yes</t>
        </is>
      </c>
      <c r="N85" s="39" t="inlineStr">
        <is>
          <t>Yes</t>
        </is>
      </c>
      <c r="O85" s="39" t="inlineStr">
        <is>
          <t>Yes</t>
        </is>
      </c>
      <c r="P85" s="39" t="inlineStr">
        <is>
          <t>Yes</t>
        </is>
      </c>
      <c r="Q85" s="39" t="inlineStr">
        <is>
          <t>No</t>
        </is>
      </c>
      <c r="R85" s="39" t="inlineStr">
        <is>
          <t>No</t>
        </is>
      </c>
      <c r="S85" s="39" t="inlineStr">
        <is>
          <t>No</t>
        </is>
      </c>
      <c r="T85" s="39" t="inlineStr">
        <is>
          <t>Any</t>
        </is>
      </c>
      <c r="U85" s="39" t="inlineStr">
        <is>
          <t>No</t>
        </is>
      </c>
      <c r="V85" s="39" t="inlineStr">
        <is>
          <t>No</t>
        </is>
      </c>
      <c r="W85" s="39" t="inlineStr">
        <is>
          <t>Online</t>
        </is>
      </c>
      <c r="X85" s="39" t="inlineStr">
        <is>
          <t>Free</t>
        </is>
      </c>
      <c r="Y85" s="39" t="inlineStr">
        <is>
          <t>No</t>
        </is>
      </c>
      <c r="Z85" s="37" t="inlineStr">
        <is>
          <t>Bootcamp</t>
        </is>
      </c>
      <c r="AA85" s="37" t="inlineStr">
        <is>
          <t>Artificial Intelligence, Software Development, Career Transition</t>
        </is>
      </c>
      <c r="AB85" s="37" t="inlineStr">
        <is>
          <t>17-week remote software engineering program (JavaScript/TS, React, Next.js, AI (Artificial Intelligence) tooling) + mentorship + job support</t>
        </is>
      </c>
      <c r="AC85" s="37" t="inlineStr">
        <is>
          <t>Free</t>
        </is>
      </c>
      <c r="AD85" s="37" t="inlineStr">
        <is>
          <t>No</t>
        </is>
      </c>
      <c r="AE85" s="37" t="inlineStr">
        <is>
          <t>Online (remote)</t>
        </is>
      </c>
      <c r="AF85" s="37" t="inlineStr">
        <is>
          <t>2027 cohort applications open (deadline Unknown)</t>
        </is>
      </c>
      <c r="AG85" s="37" t="inlineStr">
        <is>
          <t>2027 cohort (dates Unknown)</t>
        </is>
      </c>
      <c r="AH85" s="37" t="inlineStr">
        <is>
          <t>17 weeks, 20-24 hrs/week</t>
        </is>
      </c>
      <c r="AI85" s="37" t="inlineStr">
        <is>
          <t>Nationwide</t>
        </is>
      </c>
      <c r="AJ85" s="37" t="inlineStr">
        <is>
          <t>Vets Who Code</t>
        </is>
      </c>
      <c r="AK85" s="37" t="inlineStr">
        <is>
          <t>US veterans, active duty, spouses; 40-60 hrs pre-work</t>
        </is>
      </c>
      <c r="AL85" s="37" t="inlineStr">
        <is>
          <t>Homepage: '2027 Cohort Applications Open' (Sep 30, 2026). | Verification: VWC homepage: 2027 cohort applications open; free, remote.</t>
        </is>
      </c>
      <c r="AM85" s="37" t="inlineStr">
        <is>
          <t>vetswhocode.io contact</t>
        </is>
      </c>
      <c r="AN85" s="39" t="inlineStr">
        <is>
          <t>Verified</t>
        </is>
      </c>
      <c r="AO85" s="39" t="inlineStr">
        <is>
          <t>Sep 30, 2026</t>
        </is>
      </c>
      <c r="AP85" s="42" t="inlineStr">
        <is>
          <t>Open</t>
        </is>
      </c>
      <c r="AQ85" s="37" t="inlineStr">
        <is>
          <t>https://vetswhocode.io/programs/accelerator</t>
        </is>
      </c>
    </row>
    <row r="86" ht="60" customHeight="1">
      <c r="A86" s="29" t="inlineStr">
        <is>
          <t>Amazon Military / AWS veteran hiring programs</t>
        </is>
      </c>
      <c r="B86" s="30" t="inlineStr">
        <is>
          <t>Career services</t>
        </is>
      </c>
      <c r="C86" s="30" t="inlineStr">
        <is>
          <t>Career services; Cloud</t>
        </is>
      </c>
      <c r="D86" s="31" t="n">
        <v>3</v>
      </c>
      <c r="E86" s="30" t="inlineStr">
        <is>
          <t>Hiring pathway; no credential, but can shorten the time to a job offer.</t>
        </is>
      </c>
      <c r="F86" s="30" t="inlineStr">
        <is>
          <t>Technical Program Manager; Solutions Architect; Operations Manager</t>
        </is>
      </c>
      <c r="G86" s="32" t="inlineStr">
        <is>
          <t>Rolling</t>
        </is>
      </c>
      <c r="H86" s="33" t="n"/>
      <c r="I86" s="34">
        <f>IF(ISNUMBER(H86),H86-TODAY(),"")</f>
        <v/>
      </c>
      <c r="J86" s="32" t="inlineStr">
        <is>
          <t>No</t>
        </is>
      </c>
      <c r="K86" s="32" t="inlineStr">
        <is>
          <t>No</t>
        </is>
      </c>
      <c r="L86" s="32" t="inlineStr">
        <is>
          <t>No</t>
        </is>
      </c>
      <c r="M86" s="32" t="inlineStr">
        <is>
          <t>Yes</t>
        </is>
      </c>
      <c r="N86" s="32" t="inlineStr">
        <is>
          <t>Check</t>
        </is>
      </c>
      <c r="O86" s="32" t="inlineStr">
        <is>
          <t>Yes</t>
        </is>
      </c>
      <c r="P86" s="32" t="inlineStr">
        <is>
          <t>Yes</t>
        </is>
      </c>
      <c r="Q86" s="32" t="inlineStr">
        <is>
          <t>No</t>
        </is>
      </c>
      <c r="R86" s="32" t="inlineStr">
        <is>
          <t>No</t>
        </is>
      </c>
      <c r="S86" s="32" t="inlineStr">
        <is>
          <t>No</t>
        </is>
      </c>
      <c r="T86" s="32" t="inlineStr">
        <is>
          <t>Any</t>
        </is>
      </c>
      <c r="U86" s="32" t="inlineStr">
        <is>
          <t>No</t>
        </is>
      </c>
      <c r="V86" s="32" t="inlineStr">
        <is>
          <t>No</t>
        </is>
      </c>
      <c r="W86" s="32" t="inlineStr">
        <is>
          <t>Check</t>
        </is>
      </c>
      <c r="X86" s="32" t="inlineStr">
        <is>
          <t>Free</t>
        </is>
      </c>
      <c r="Y86" s="32" t="inlineStr">
        <is>
          <t>Yes</t>
        </is>
      </c>
      <c r="Z86" s="30" t="inlineStr">
        <is>
          <t>Fellowship</t>
        </is>
      </c>
      <c r="AA86" s="30" t="inlineStr">
        <is>
          <t>Cloud, Apprenticeship, Career Transition</t>
        </is>
      </c>
      <c r="AB86" s="30" t="inlineStr">
        <is>
          <t>Military-specific hiring, apprenticeships, and skills programs</t>
        </is>
      </c>
      <c r="AC86" s="30" t="inlineStr">
        <is>
          <t>Free</t>
        </is>
      </c>
      <c r="AD86" s="30" t="inlineStr">
        <is>
          <t>Paid employment</t>
        </is>
      </c>
      <c r="AE86" s="30" t="inlineStr">
        <is>
          <t>Varies</t>
        </is>
      </c>
      <c r="AF86" s="30" t="inlineStr">
        <is>
          <t>Unknown</t>
        </is>
      </c>
      <c r="AG86" s="30" t="inlineStr">
        <is>
          <t>Rolling</t>
        </is>
      </c>
      <c r="AH86" s="30" t="inlineStr">
        <is>
          <t>Varies</t>
        </is>
      </c>
      <c r="AI86" s="30" t="inlineStr">
        <is>
          <t>Nationwide</t>
        </is>
      </c>
      <c r="AJ86" s="30" t="inlineStr">
        <is>
          <t>Amazon</t>
        </is>
      </c>
      <c r="AK86" s="30" t="inlineStr">
        <is>
          <t>Veterans and spouses</t>
        </is>
      </c>
      <c r="AL86" s="30" t="inlineStr">
        <is>
          <t>Verification: Link live (HTTP 200); details from official page/search not fully re-confirmed.</t>
        </is>
      </c>
      <c r="AM86" s="30" t="inlineStr">
        <is>
          <t>Unknown</t>
        </is>
      </c>
      <c r="AN86" s="32" t="inlineStr">
        <is>
          <t>Partly</t>
        </is>
      </c>
      <c r="AO86" s="32" t="inlineStr">
        <is>
          <t>Sep 30, 2026</t>
        </is>
      </c>
      <c r="AP86" s="35" t="inlineStr">
        <is>
          <t>Open</t>
        </is>
      </c>
      <c r="AQ86" s="30" t="inlineStr">
        <is>
          <t>https://www.amazon.jobs/content/en/career-programs/military</t>
        </is>
      </c>
    </row>
    <row r="87" ht="60" customHeight="1">
      <c r="A87" s="36" t="inlineStr">
        <is>
          <t>Federal 30% or More Disabled Veteran Noncompetitive Hiring Authority</t>
        </is>
      </c>
      <c r="B87" s="37" t="inlineStr">
        <is>
          <t>Career services</t>
        </is>
      </c>
      <c r="C87" s="37" t="inlineStr">
        <is>
          <t>Career services</t>
        </is>
      </c>
      <c r="D87" s="38" t="n">
        <v>3</v>
      </c>
      <c r="E87" s="37" t="inlineStr">
        <is>
          <t>Hiring pathway; no credential, but can shorten the time to a job offer.</t>
        </is>
      </c>
      <c r="F87" s="37" t="inlineStr">
        <is>
          <t>Federal IT Specialist (GS-2210); Program Analyst; Program Manager</t>
        </is>
      </c>
      <c r="G87" s="39" t="inlineStr">
        <is>
          <t>Rolling</t>
        </is>
      </c>
      <c r="H87" s="40" t="n"/>
      <c r="I87" s="41">
        <f>IF(ISNUMBER(H87),H87-TODAY(),"")</f>
        <v/>
      </c>
      <c r="J87" s="39" t="inlineStr">
        <is>
          <t>No</t>
        </is>
      </c>
      <c r="K87" s="39" t="inlineStr">
        <is>
          <t>No</t>
        </is>
      </c>
      <c r="L87" s="39" t="inlineStr">
        <is>
          <t>No</t>
        </is>
      </c>
      <c r="M87" s="39" t="inlineStr">
        <is>
          <t>Yes</t>
        </is>
      </c>
      <c r="N87" s="39" t="inlineStr">
        <is>
          <t>Check</t>
        </is>
      </c>
      <c r="O87" s="39" t="inlineStr">
        <is>
          <t>Yes</t>
        </is>
      </c>
      <c r="P87" s="39" t="inlineStr">
        <is>
          <t>No</t>
        </is>
      </c>
      <c r="Q87" s="39" t="inlineStr">
        <is>
          <t>No</t>
        </is>
      </c>
      <c r="R87" s="39" t="inlineStr">
        <is>
          <t>Yes</t>
        </is>
      </c>
      <c r="S87" s="39" t="inlineStr">
        <is>
          <t>No</t>
        </is>
      </c>
      <c r="T87" s="39" t="inlineStr">
        <is>
          <t>Any</t>
        </is>
      </c>
      <c r="U87" s="39" t="inlineStr">
        <is>
          <t>No</t>
        </is>
      </c>
      <c r="V87" s="39" t="inlineStr">
        <is>
          <t>No</t>
        </is>
      </c>
      <c r="W87" s="39" t="inlineStr">
        <is>
          <t>Check</t>
        </is>
      </c>
      <c r="X87" s="39" t="inlineStr">
        <is>
          <t>Free</t>
        </is>
      </c>
      <c r="Y87" s="39" t="inlineStr">
        <is>
          <t>Yes</t>
        </is>
      </c>
      <c r="Z87" s="37" t="inlineStr">
        <is>
          <t>Fellowship</t>
        </is>
      </c>
      <c r="AA87" s="37" t="inlineStr">
        <is>
          <t>Federal Employment, Disability Benefits, Career Transition</t>
        </is>
      </c>
      <c r="AB87" s="37" t="inlineStr">
        <is>
          <t>Noncompetitive appointment to federal jobs for vets rated 30%+</t>
        </is>
      </c>
      <c r="AC87" s="37" t="inlineStr">
        <is>
          <t>Free</t>
        </is>
      </c>
      <c r="AD87" s="37" t="inlineStr">
        <is>
          <t>Federal salary</t>
        </is>
      </c>
      <c r="AE87" s="37" t="inlineStr">
        <is>
          <t>Varies</t>
        </is>
      </c>
      <c r="AF87" s="37" t="inlineStr">
        <is>
          <t>Unknown</t>
        </is>
      </c>
      <c r="AG87" s="37" t="inlineStr">
        <is>
          <t>Rolling</t>
        </is>
      </c>
      <c r="AH87" s="37" t="inlineStr">
        <is>
          <t>N/A</t>
        </is>
      </c>
      <c r="AI87" s="37" t="inlineStr">
        <is>
          <t>Nationwide</t>
        </is>
      </c>
      <c r="AJ87" s="37" t="inlineStr">
        <is>
          <t>U.S. Office of Personnel Management</t>
        </is>
      </c>
      <c r="AK87" s="37" t="inlineStr">
        <is>
          <t>Veterans with 30%+ service-connected disability</t>
        </is>
      </c>
      <c r="AL87" s="37" t="inlineStr">
        <is>
          <t>Verification: Link live (HTTP 200); details from official page/search not fully re-confirmed.</t>
        </is>
      </c>
      <c r="AM87" s="37" t="inlineStr">
        <is>
          <t>Agency Special Placement Program Coordinators</t>
        </is>
      </c>
      <c r="AN87" s="39" t="inlineStr">
        <is>
          <t>Partly</t>
        </is>
      </c>
      <c r="AO87" s="39" t="inlineStr">
        <is>
          <t>Sep 30, 2026</t>
        </is>
      </c>
      <c r="AP87" s="42" t="inlineStr">
        <is>
          <t>Open</t>
        </is>
      </c>
      <c r="AQ87" s="37" t="inlineStr">
        <is>
          <t>https://www.fedshirevets.gov/job-seekers/special-hiring-authorities/</t>
        </is>
      </c>
    </row>
    <row r="88" ht="60" customHeight="1">
      <c r="A88" s="29" t="inlineStr">
        <is>
          <t>Microsoft Military Affairs Career Programs</t>
        </is>
      </c>
      <c r="B88" s="30" t="inlineStr">
        <is>
          <t>Career services</t>
        </is>
      </c>
      <c r="C88" s="30" t="inlineStr">
        <is>
          <t>Career services</t>
        </is>
      </c>
      <c r="D88" s="31" t="n">
        <v>3</v>
      </c>
      <c r="E88" s="30" t="inlineStr">
        <is>
          <t>Hiring pathway; no credential, but can shorten the time to a job offer.</t>
        </is>
      </c>
      <c r="F88" s="30" t="inlineStr">
        <is>
          <t>Technical Program Manager; Cloud Engineer; Program Manager</t>
        </is>
      </c>
      <c r="G88" s="32" t="inlineStr">
        <is>
          <t>Rolling</t>
        </is>
      </c>
      <c r="H88" s="33" t="n"/>
      <c r="I88" s="34">
        <f>IF(ISNUMBER(H88),H88-TODAY(),"")</f>
        <v/>
      </c>
      <c r="J88" s="32" t="inlineStr">
        <is>
          <t>No</t>
        </is>
      </c>
      <c r="K88" s="32" t="inlineStr">
        <is>
          <t>No</t>
        </is>
      </c>
      <c r="L88" s="32" t="inlineStr">
        <is>
          <t>No</t>
        </is>
      </c>
      <c r="M88" s="32" t="inlineStr">
        <is>
          <t>Yes</t>
        </is>
      </c>
      <c r="N88" s="32" t="inlineStr">
        <is>
          <t>Check</t>
        </is>
      </c>
      <c r="O88" s="32" t="inlineStr">
        <is>
          <t>Yes</t>
        </is>
      </c>
      <c r="P88" s="32" t="inlineStr">
        <is>
          <t>No</t>
        </is>
      </c>
      <c r="Q88" s="32" t="inlineStr">
        <is>
          <t>No</t>
        </is>
      </c>
      <c r="R88" s="32" t="inlineStr">
        <is>
          <t>No</t>
        </is>
      </c>
      <c r="S88" s="32" t="inlineStr">
        <is>
          <t>No</t>
        </is>
      </c>
      <c r="T88" s="32" t="inlineStr">
        <is>
          <t>Any</t>
        </is>
      </c>
      <c r="U88" s="32" t="inlineStr">
        <is>
          <t>No</t>
        </is>
      </c>
      <c r="V88" s="32" t="inlineStr">
        <is>
          <t>No</t>
        </is>
      </c>
      <c r="W88" s="32" t="inlineStr">
        <is>
          <t>Check</t>
        </is>
      </c>
      <c r="X88" s="32" t="inlineStr">
        <is>
          <t>Free</t>
        </is>
      </c>
      <c r="Y88" s="32" t="inlineStr">
        <is>
          <t>Yes</t>
        </is>
      </c>
      <c r="Z88" s="30" t="inlineStr">
        <is>
          <t>Fellowship</t>
        </is>
      </c>
      <c r="AA88" s="30" t="inlineStr">
        <is>
          <t>Career Transition</t>
        </is>
      </c>
      <c r="AB88" s="30" t="inlineStr">
        <is>
          <t>Hiring pathways and community for veterans incl. MSSA (Microsoft Software and Systems Academy) alumni</t>
        </is>
      </c>
      <c r="AC88" s="30" t="inlineStr">
        <is>
          <t>Free</t>
        </is>
      </c>
      <c r="AD88" s="30" t="inlineStr">
        <is>
          <t>Paid employment</t>
        </is>
      </c>
      <c r="AE88" s="30" t="inlineStr">
        <is>
          <t>Varies</t>
        </is>
      </c>
      <c r="AF88" s="30" t="inlineStr">
        <is>
          <t>Unknown</t>
        </is>
      </c>
      <c r="AG88" s="30" t="inlineStr">
        <is>
          <t>Rolling</t>
        </is>
      </c>
      <c r="AH88" s="30" t="inlineStr">
        <is>
          <t>N/A</t>
        </is>
      </c>
      <c r="AI88" s="30" t="inlineStr">
        <is>
          <t>Nationwide</t>
        </is>
      </c>
      <c r="AJ88" s="30" t="inlineStr">
        <is>
          <t>Microsoft</t>
        </is>
      </c>
      <c r="AK88" s="30" t="inlineStr">
        <is>
          <t>Veterans</t>
        </is>
      </c>
      <c r="AL88" s="30" t="inlineStr">
        <is>
          <t>Verification: Link live (HTTP 200); details from official page/search not fully re-confirmed.</t>
        </is>
      </c>
      <c r="AM88" s="30" t="inlineStr">
        <is>
          <t>Unknown</t>
        </is>
      </c>
      <c r="AN88" s="32" t="inlineStr">
        <is>
          <t>Partly</t>
        </is>
      </c>
      <c r="AO88" s="32" t="inlineStr">
        <is>
          <t>Sep 30, 2026</t>
        </is>
      </c>
      <c r="AP88" s="35" t="inlineStr">
        <is>
          <t>Open</t>
        </is>
      </c>
      <c r="AQ88" s="30" t="inlineStr">
        <is>
          <t>https://military.microsoft.com/your-path-to-tech/</t>
        </is>
      </c>
    </row>
    <row r="89" ht="60" customHeight="1">
      <c r="A89" s="36" t="inlineStr">
        <is>
          <t>Schedule A (disability) hiring</t>
        </is>
      </c>
      <c r="B89" s="37" t="inlineStr">
        <is>
          <t>Career services</t>
        </is>
      </c>
      <c r="C89" s="37" t="inlineStr">
        <is>
          <t>Career services</t>
        </is>
      </c>
      <c r="D89" s="38" t="n">
        <v>3</v>
      </c>
      <c r="E89" s="37" t="inlineStr">
        <is>
          <t>Hiring pathway; no credential, but can shorten the time to a job offer.</t>
        </is>
      </c>
      <c r="F89" s="37" t="inlineStr">
        <is>
          <t>Federal IT Specialist; Program Analyst</t>
        </is>
      </c>
      <c r="G89" s="39" t="inlineStr">
        <is>
          <t>Rolling</t>
        </is>
      </c>
      <c r="H89" s="40" t="n"/>
      <c r="I89" s="41">
        <f>IF(ISNUMBER(H89),H89-TODAY(),"")</f>
        <v/>
      </c>
      <c r="J89" s="39" t="inlineStr">
        <is>
          <t>No</t>
        </is>
      </c>
      <c r="K89" s="39" t="inlineStr">
        <is>
          <t>No</t>
        </is>
      </c>
      <c r="L89" s="39" t="inlineStr">
        <is>
          <t>No</t>
        </is>
      </c>
      <c r="M89" s="39" t="inlineStr">
        <is>
          <t>Yes</t>
        </is>
      </c>
      <c r="N89" s="39" t="inlineStr">
        <is>
          <t>Check</t>
        </is>
      </c>
      <c r="O89" s="39" t="inlineStr">
        <is>
          <t>Yes</t>
        </is>
      </c>
      <c r="P89" s="39" t="inlineStr">
        <is>
          <t>Yes</t>
        </is>
      </c>
      <c r="Q89" s="39" t="inlineStr">
        <is>
          <t>No</t>
        </is>
      </c>
      <c r="R89" s="39" t="inlineStr">
        <is>
          <t>No</t>
        </is>
      </c>
      <c r="S89" s="39" t="inlineStr">
        <is>
          <t>No</t>
        </is>
      </c>
      <c r="T89" s="39" t="inlineStr">
        <is>
          <t>Any</t>
        </is>
      </c>
      <c r="U89" s="39" t="inlineStr">
        <is>
          <t>No</t>
        </is>
      </c>
      <c r="V89" s="39" t="inlineStr">
        <is>
          <t>No</t>
        </is>
      </c>
      <c r="W89" s="39" t="inlineStr">
        <is>
          <t>Check</t>
        </is>
      </c>
      <c r="X89" s="39" t="inlineStr">
        <is>
          <t>Free</t>
        </is>
      </c>
      <c r="Y89" s="39" t="inlineStr">
        <is>
          <t>Yes</t>
        </is>
      </c>
      <c r="Z89" s="37" t="inlineStr">
        <is>
          <t>Fellowship</t>
        </is>
      </c>
      <c r="AA89" s="37" t="inlineStr">
        <is>
          <t>Federal Employment, Career Transition</t>
        </is>
      </c>
      <c r="AB89" s="37" t="inlineStr">
        <is>
          <t>Noncompetitive federal hiring for persons with disabilities</t>
        </is>
      </c>
      <c r="AC89" s="37" t="inlineStr">
        <is>
          <t>Free</t>
        </is>
      </c>
      <c r="AD89" s="37" t="inlineStr">
        <is>
          <t>Federal salary</t>
        </is>
      </c>
      <c r="AE89" s="37" t="inlineStr">
        <is>
          <t>Varies</t>
        </is>
      </c>
      <c r="AF89" s="37" t="inlineStr">
        <is>
          <t>Unknown</t>
        </is>
      </c>
      <c r="AG89" s="37" t="inlineStr">
        <is>
          <t>Rolling</t>
        </is>
      </c>
      <c r="AH89" s="37" t="inlineStr">
        <is>
          <t>N/A</t>
        </is>
      </c>
      <c r="AI89" s="37" t="inlineStr">
        <is>
          <t>Nationwide</t>
        </is>
      </c>
      <c r="AJ89" s="37" t="inlineStr">
        <is>
          <t>OPM</t>
        </is>
      </c>
      <c r="AK89" s="37" t="inlineStr">
        <is>
          <t>Documented disability</t>
        </is>
      </c>
      <c r="AL89" s="37" t="inlineStr">
        <is>
          <t>Verification: Link live (HTTP 200); details from official page/search not fully re-confirmed.</t>
        </is>
      </c>
      <c r="AM89" s="37" t="inlineStr">
        <is>
          <t>Unknown</t>
        </is>
      </c>
      <c r="AN89" s="39" t="inlineStr">
        <is>
          <t>Partly</t>
        </is>
      </c>
      <c r="AO89" s="39" t="inlineStr">
        <is>
          <t>Sep 30, 2026</t>
        </is>
      </c>
      <c r="AP89" s="42" t="inlineStr">
        <is>
          <t>Open</t>
        </is>
      </c>
      <c r="AQ89" s="37" t="inlineStr">
        <is>
          <t>https://www.opm.gov/policy-data-oversight/disability-employment/hiring/</t>
        </is>
      </c>
    </row>
    <row r="90" ht="60" customHeight="1">
      <c r="A90" s="29" t="inlineStr">
        <is>
          <t>VA National Cemetery Administration Veterans Apprenticeship (Caretaker)</t>
        </is>
      </c>
      <c r="B90" s="30" t="inlineStr">
        <is>
          <t>Career services</t>
        </is>
      </c>
      <c r="C90" s="30" t="inlineStr">
        <is>
          <t>Career services</t>
        </is>
      </c>
      <c r="D90" s="31" t="n">
        <v>3</v>
      </c>
      <c r="E90" s="30" t="inlineStr">
        <is>
          <t>Paid 12-month apprenticeship leading to a permanent position.</t>
        </is>
      </c>
      <c r="F90" s="30" t="inlineStr">
        <is>
          <t>Cemetery Caretaker (federal)</t>
        </is>
      </c>
      <c r="G90" s="32" t="inlineStr">
        <is>
          <t>Rolling</t>
        </is>
      </c>
      <c r="H90" s="33" t="n"/>
      <c r="I90" s="34">
        <f>IF(ISNUMBER(H90),H90-TODAY(),"")</f>
        <v/>
      </c>
      <c r="J90" s="32" t="inlineStr">
        <is>
          <t>No</t>
        </is>
      </c>
      <c r="K90" s="32" t="inlineStr">
        <is>
          <t>No</t>
        </is>
      </c>
      <c r="L90" s="32" t="inlineStr">
        <is>
          <t>No</t>
        </is>
      </c>
      <c r="M90" s="32" t="inlineStr">
        <is>
          <t>Yes</t>
        </is>
      </c>
      <c r="N90" s="32" t="inlineStr">
        <is>
          <t>Check</t>
        </is>
      </c>
      <c r="O90" s="32" t="inlineStr">
        <is>
          <t>Yes</t>
        </is>
      </c>
      <c r="P90" s="32" t="inlineStr">
        <is>
          <t>No</t>
        </is>
      </c>
      <c r="Q90" s="32" t="inlineStr">
        <is>
          <t>No</t>
        </is>
      </c>
      <c r="R90" s="32" t="inlineStr">
        <is>
          <t>No</t>
        </is>
      </c>
      <c r="S90" s="32" t="inlineStr">
        <is>
          <t>No</t>
        </is>
      </c>
      <c r="T90" s="32" t="inlineStr">
        <is>
          <t>Any</t>
        </is>
      </c>
      <c r="U90" s="32" t="inlineStr">
        <is>
          <t>No</t>
        </is>
      </c>
      <c r="V90" s="32" t="inlineStr">
        <is>
          <t>No</t>
        </is>
      </c>
      <c r="W90" s="32" t="inlineStr">
        <is>
          <t>In-person</t>
        </is>
      </c>
      <c r="X90" s="32" t="inlineStr">
        <is>
          <t>Free</t>
        </is>
      </c>
      <c r="Y90" s="32" t="inlineStr">
        <is>
          <t>Yes</t>
        </is>
      </c>
      <c r="Z90" s="30" t="inlineStr">
        <is>
          <t>Fellowship</t>
        </is>
      </c>
      <c r="AA90" s="30" t="inlineStr">
        <is>
          <t>Apprenticeship, Federal Employment</t>
        </is>
      </c>
      <c r="AB90" s="30" t="inlineStr">
        <is>
          <t>Paid 12-month apprenticeship as cemetery caretaker leading to permanent position</t>
        </is>
      </c>
      <c r="AC90" s="30" t="inlineStr">
        <is>
          <t>Free</t>
        </is>
      </c>
      <c r="AD90" s="30" t="inlineStr">
        <is>
          <t>Paid federal wage</t>
        </is>
      </c>
      <c r="AE90" s="30" t="inlineStr">
        <is>
          <t>In-person</t>
        </is>
      </c>
      <c r="AF90" s="30" t="inlineStr">
        <is>
          <t>Unknown</t>
        </is>
      </c>
      <c r="AG90" s="30" t="inlineStr">
        <is>
          <t>Varies</t>
        </is>
      </c>
      <c r="AH90" s="30" t="inlineStr">
        <is>
          <t>12 months</t>
        </is>
      </c>
      <c r="AI90" s="30" t="inlineStr">
        <is>
          <t>National cemeteries nationwide</t>
        </is>
      </c>
      <c r="AJ90" s="30" t="inlineStr">
        <is>
          <t>U.S. Department of Veterans Affairs NCA</t>
        </is>
      </c>
      <c r="AK90" s="30" t="inlineStr">
        <is>
          <t>Veterans, priority to homeless/at-risk veterans</t>
        </is>
      </c>
      <c r="AL90" s="30" t="inlineStr">
        <is>
          <t>Verification: Link live (HTTP 200); details from official page/search not fully re-confirmed.</t>
        </is>
      </c>
      <c r="AM90" s="30" t="inlineStr">
        <is>
          <t>Unknown</t>
        </is>
      </c>
      <c r="AN90" s="32" t="inlineStr">
        <is>
          <t>Partly</t>
        </is>
      </c>
      <c r="AO90" s="32" t="inlineStr">
        <is>
          <t>Sep 30, 2026</t>
        </is>
      </c>
      <c r="AP90" s="35" t="inlineStr">
        <is>
          <t>Open</t>
        </is>
      </c>
      <c r="AQ90" s="30" t="inlineStr">
        <is>
          <t>https://www.cem.va.gov/careers/</t>
        </is>
      </c>
    </row>
    <row r="91" ht="60" customHeight="1">
      <c r="A91" s="36" t="inlineStr">
        <is>
          <t>Veterans Recruitment Appointment (VRA)</t>
        </is>
      </c>
      <c r="B91" s="37" t="inlineStr">
        <is>
          <t>Career services</t>
        </is>
      </c>
      <c r="C91" s="37" t="inlineStr">
        <is>
          <t>Career services</t>
        </is>
      </c>
      <c r="D91" s="38" t="n">
        <v>3</v>
      </c>
      <c r="E91" s="37" t="inlineStr">
        <is>
          <t>Hiring pathway; no credential, but can shorten the time to a job offer.</t>
        </is>
      </c>
      <c r="F91" s="37" t="inlineStr">
        <is>
          <t>Federal IT Specialist; Program Analyst</t>
        </is>
      </c>
      <c r="G91" s="39" t="inlineStr">
        <is>
          <t>Rolling</t>
        </is>
      </c>
      <c r="H91" s="40" t="n"/>
      <c r="I91" s="41">
        <f>IF(ISNUMBER(H91),H91-TODAY(),"")</f>
        <v/>
      </c>
      <c r="J91" s="39" t="inlineStr">
        <is>
          <t>No</t>
        </is>
      </c>
      <c r="K91" s="39" t="inlineStr">
        <is>
          <t>No</t>
        </is>
      </c>
      <c r="L91" s="39" t="inlineStr">
        <is>
          <t>No</t>
        </is>
      </c>
      <c r="M91" s="39" t="inlineStr">
        <is>
          <t>Yes</t>
        </is>
      </c>
      <c r="N91" s="39" t="inlineStr">
        <is>
          <t>Check</t>
        </is>
      </c>
      <c r="O91" s="39" t="inlineStr">
        <is>
          <t>Yes</t>
        </is>
      </c>
      <c r="P91" s="39" t="inlineStr">
        <is>
          <t>No</t>
        </is>
      </c>
      <c r="Q91" s="39" t="inlineStr">
        <is>
          <t>No</t>
        </is>
      </c>
      <c r="R91" s="39" t="inlineStr">
        <is>
          <t>No</t>
        </is>
      </c>
      <c r="S91" s="39" t="inlineStr">
        <is>
          <t>No</t>
        </is>
      </c>
      <c r="T91" s="39" t="inlineStr">
        <is>
          <t>Any</t>
        </is>
      </c>
      <c r="U91" s="39" t="inlineStr">
        <is>
          <t>No</t>
        </is>
      </c>
      <c r="V91" s="39" t="inlineStr">
        <is>
          <t>No</t>
        </is>
      </c>
      <c r="W91" s="39" t="inlineStr">
        <is>
          <t>Check</t>
        </is>
      </c>
      <c r="X91" s="39" t="inlineStr">
        <is>
          <t>Free</t>
        </is>
      </c>
      <c r="Y91" s="39" t="inlineStr">
        <is>
          <t>Yes</t>
        </is>
      </c>
      <c r="Z91" s="37" t="inlineStr">
        <is>
          <t>Fellowship</t>
        </is>
      </c>
      <c r="AA91" s="37" t="inlineStr">
        <is>
          <t>Federal Employment, Career Transition</t>
        </is>
      </c>
      <c r="AB91" s="37" t="inlineStr">
        <is>
          <t>Noncompetitive federal hiring up to GS-11</t>
        </is>
      </c>
      <c r="AC91" s="37" t="inlineStr">
        <is>
          <t>Free</t>
        </is>
      </c>
      <c r="AD91" s="37" t="inlineStr">
        <is>
          <t>Federal salary</t>
        </is>
      </c>
      <c r="AE91" s="37" t="inlineStr">
        <is>
          <t>Varies</t>
        </is>
      </c>
      <c r="AF91" s="37" t="inlineStr">
        <is>
          <t>Unknown</t>
        </is>
      </c>
      <c r="AG91" s="37" t="inlineStr">
        <is>
          <t>Rolling</t>
        </is>
      </c>
      <c r="AH91" s="37" t="inlineStr">
        <is>
          <t>N/A</t>
        </is>
      </c>
      <c r="AI91" s="37" t="inlineStr">
        <is>
          <t>Nationwide</t>
        </is>
      </c>
      <c r="AJ91" s="37" t="inlineStr">
        <is>
          <t>OPM</t>
        </is>
      </c>
      <c r="AK91" s="37" t="inlineStr">
        <is>
          <t>Disabled veterans (no time limit) and others within 3 years</t>
        </is>
      </c>
      <c r="AL91" s="37" t="inlineStr">
        <is>
          <t>Verification: Link live (HTTP 200); details from official page/search not fully re-confirmed.</t>
        </is>
      </c>
      <c r="AM91" s="37" t="inlineStr">
        <is>
          <t>Unknown</t>
        </is>
      </c>
      <c r="AN91" s="39" t="inlineStr">
        <is>
          <t>Partly</t>
        </is>
      </c>
      <c r="AO91" s="39" t="inlineStr">
        <is>
          <t>Sep 30, 2026</t>
        </is>
      </c>
      <c r="AP91" s="42" t="inlineStr">
        <is>
          <t>Open</t>
        </is>
      </c>
      <c r="AQ91" s="37" t="inlineStr">
        <is>
          <t>https://www.fedshirevets.gov/job-seekers/special-hiring-authorities/</t>
        </is>
      </c>
    </row>
    <row r="92" ht="60" customHeight="1">
      <c r="A92" s="29" t="inlineStr">
        <is>
          <t>Onward to Opportunity (O2O)</t>
        </is>
      </c>
      <c r="B92" s="30" t="inlineStr">
        <is>
          <t>Cloud</t>
        </is>
      </c>
      <c r="C92" s="30" t="inlineStr">
        <is>
          <t>Cloud; PM; IT/Software; Career services</t>
        </is>
      </c>
      <c r="D92" s="31" t="n">
        <v>3</v>
      </c>
      <c r="E92" s="30" t="inlineStr">
        <is>
          <t>Free career training tracks; exam vouchers are only covered for unemployed participants.</t>
        </is>
      </c>
      <c r="F92" s="30" t="inlineStr">
        <is>
          <t>Cloud Engineer; Cloud Solutions Architect; DevOps Engineer</t>
        </is>
      </c>
      <c r="G92" s="32" t="inlineStr">
        <is>
          <t>Unknown</t>
        </is>
      </c>
      <c r="H92" s="33" t="inlineStr">
        <is>
          <t>Unknown</t>
        </is>
      </c>
      <c r="I92" s="34">
        <f>IF(ISNUMBER(H92),H92-TODAY(),"")</f>
        <v/>
      </c>
      <c r="J92" s="32" t="inlineStr">
        <is>
          <t>No</t>
        </is>
      </c>
      <c r="K92" s="32" t="inlineStr">
        <is>
          <t>No</t>
        </is>
      </c>
      <c r="L92" s="32" t="inlineStr">
        <is>
          <t>No</t>
        </is>
      </c>
      <c r="M92" s="32" t="inlineStr">
        <is>
          <t>Yes</t>
        </is>
      </c>
      <c r="N92" s="32" t="inlineStr">
        <is>
          <t>Check</t>
        </is>
      </c>
      <c r="O92" s="32" t="inlineStr">
        <is>
          <t>Yes</t>
        </is>
      </c>
      <c r="P92" s="32" t="inlineStr">
        <is>
          <t>No</t>
        </is>
      </c>
      <c r="Q92" s="32" t="inlineStr">
        <is>
          <t>No</t>
        </is>
      </c>
      <c r="R92" s="32" t="inlineStr">
        <is>
          <t>No</t>
        </is>
      </c>
      <c r="S92" s="32" t="inlineStr">
        <is>
          <t>No</t>
        </is>
      </c>
      <c r="T92" s="32" t="inlineStr">
        <is>
          <t>Any</t>
        </is>
      </c>
      <c r="U92" s="32" t="inlineStr">
        <is>
          <t>No</t>
        </is>
      </c>
      <c r="V92" s="32" t="inlineStr">
        <is>
          <t>No</t>
        </is>
      </c>
      <c r="W92" s="32" t="inlineStr">
        <is>
          <t>Online</t>
        </is>
      </c>
      <c r="X92" s="32" t="inlineStr">
        <is>
          <t>Voucher</t>
        </is>
      </c>
      <c r="Y92" s="32" t="inlineStr">
        <is>
          <t>Yes</t>
        </is>
      </c>
      <c r="Z92" s="30" t="inlineStr">
        <is>
          <t>Bootcamp</t>
        </is>
      </c>
      <c r="AA92" s="30" t="inlineStr">
        <is>
          <t>Cloud, Information Technology, Project Management, Career Transition</t>
        </is>
      </c>
      <c r="AB92" s="30" t="inlineStr">
        <is>
          <t>Online career training + industry cert exam voucher (vouchers only if unemployed) (CompTIA, AWS (Amazon Web Services), Google, PMI (Project Management Institute), Cisco, Salesforce, etc.) + job placement support</t>
        </is>
      </c>
      <c r="AC92" s="30" t="inlineStr">
        <is>
          <t>Free</t>
        </is>
      </c>
      <c r="AD92" s="30" t="inlineStr">
        <is>
          <t>No stipend</t>
        </is>
      </c>
      <c r="AE92" s="30" t="inlineStr">
        <is>
          <t>Online (instructor-led and self-paced)</t>
        </is>
      </c>
      <c r="AF92" s="30" t="inlineStr">
        <is>
          <t>Unknown</t>
        </is>
      </c>
      <c r="AG92" s="30" t="inlineStr">
        <is>
          <t>Rolling cohorts</t>
        </is>
      </c>
      <c r="AH92" s="30" t="inlineStr">
        <is>
          <t>8 to 16 weeks depending on track</t>
        </is>
      </c>
      <c r="AI92" s="30" t="inlineStr">
        <is>
          <t>Nationwide (online)</t>
        </is>
      </c>
      <c r="AJ92" s="30" t="inlineStr">
        <is>
          <t>Syracuse University IVMF</t>
        </is>
      </c>
      <c r="AK92" s="30" t="inlineStr">
        <is>
          <t>Veterans with 180+ days active service and honorable discharge; no time-since-separation limit</t>
        </is>
      </c>
      <c r="AL92" s="30" t="inlineStr">
        <is>
          <t>IVMF (Institute for Veterans and Military Families) Learning Pathways page: exam fees covered only for currently unemployed participants (veterans who are employed get training, advising, but not vouchers). | Verification: IVMF eligibility + Learning Pathways page (exam fees only for unemployed).</t>
        </is>
      </c>
      <c r="AM92" s="30" t="inlineStr">
        <is>
          <t>ivmf.syracuse.edu contact form</t>
        </is>
      </c>
      <c r="AN92" s="32" t="inlineStr">
        <is>
          <t>Verified</t>
        </is>
      </c>
      <c r="AO92" s="32" t="inlineStr">
        <is>
          <t>Sep 30, 2026</t>
        </is>
      </c>
      <c r="AP92" s="35" t="inlineStr">
        <is>
          <t>Open</t>
        </is>
      </c>
      <c r="AQ92" s="30" t="inlineStr">
        <is>
          <t>https://ivmf.syracuse.edu/programs/career-training/learning-pathways/</t>
        </is>
      </c>
    </row>
    <row r="93" ht="60" customHeight="1">
      <c r="A93" s="36" t="inlineStr">
        <is>
          <t>Palo Alto Networks Cybersecurity Academy</t>
        </is>
      </c>
      <c r="B93" s="37" t="inlineStr">
        <is>
          <t>Cyber</t>
        </is>
      </c>
      <c r="C93" s="37" t="inlineStr">
        <is>
          <t>Cyber</t>
        </is>
      </c>
      <c r="D93" s="38" t="n">
        <v>3</v>
      </c>
      <c r="E93" s="37" t="inlineStr">
        <is>
          <t>Free courses toward Palo Alto Networks certifications; vouchers via partners.</t>
        </is>
      </c>
      <c r="F93" s="37" t="inlineStr">
        <is>
          <t>Network Security Engineer; Security Analyst</t>
        </is>
      </c>
      <c r="G93" s="39" t="inlineStr">
        <is>
          <t>Rolling</t>
        </is>
      </c>
      <c r="H93" s="40" t="n"/>
      <c r="I93" s="41">
        <f>IF(ISNUMBER(H93),H93-TODAY(),"")</f>
        <v/>
      </c>
      <c r="J93" s="39" t="inlineStr">
        <is>
          <t>No</t>
        </is>
      </c>
      <c r="K93" s="39" t="inlineStr">
        <is>
          <t>No</t>
        </is>
      </c>
      <c r="L93" s="39" t="inlineStr">
        <is>
          <t>No</t>
        </is>
      </c>
      <c r="M93" s="39" t="inlineStr">
        <is>
          <t>Yes</t>
        </is>
      </c>
      <c r="N93" s="39" t="inlineStr">
        <is>
          <t>Check</t>
        </is>
      </c>
      <c r="O93" s="39" t="inlineStr">
        <is>
          <t>Yes</t>
        </is>
      </c>
      <c r="P93" s="39" t="inlineStr">
        <is>
          <t>No</t>
        </is>
      </c>
      <c r="Q93" s="39" t="inlineStr">
        <is>
          <t>No</t>
        </is>
      </c>
      <c r="R93" s="39" t="inlineStr">
        <is>
          <t>No</t>
        </is>
      </c>
      <c r="S93" s="39" t="inlineStr">
        <is>
          <t>No</t>
        </is>
      </c>
      <c r="T93" s="39" t="inlineStr">
        <is>
          <t>Any</t>
        </is>
      </c>
      <c r="U93" s="39" t="inlineStr">
        <is>
          <t>No</t>
        </is>
      </c>
      <c r="V93" s="39" t="inlineStr">
        <is>
          <t>No</t>
        </is>
      </c>
      <c r="W93" s="39" t="inlineStr">
        <is>
          <t>Online</t>
        </is>
      </c>
      <c r="X93" s="39" t="inlineStr">
        <is>
          <t>Voucher</t>
        </is>
      </c>
      <c r="Y93" s="39" t="inlineStr">
        <is>
          <t>Yes</t>
        </is>
      </c>
      <c r="Z93" s="37" t="inlineStr">
        <is>
          <t>Cert</t>
        </is>
      </c>
      <c r="AA93" s="37" t="inlineStr">
        <is>
          <t>Cybersecurity</t>
        </is>
      </c>
      <c r="AB93" s="37" t="inlineStr">
        <is>
          <t>Free courses; veteran exam voucher programs via partners</t>
        </is>
      </c>
      <c r="AC93" s="37" t="inlineStr">
        <is>
          <t>Free courses</t>
        </is>
      </c>
      <c r="AD93" s="37" t="inlineStr">
        <is>
          <t>No</t>
        </is>
      </c>
      <c r="AE93" s="37" t="inlineStr">
        <is>
          <t>Online</t>
        </is>
      </c>
      <c r="AF93" s="37" t="inlineStr">
        <is>
          <t>Unknown</t>
        </is>
      </c>
      <c r="AG93" s="37" t="inlineStr">
        <is>
          <t>Rolling</t>
        </is>
      </c>
      <c r="AH93" s="37" t="inlineStr">
        <is>
          <t>Self-paced</t>
        </is>
      </c>
      <c r="AI93" s="37" t="inlineStr">
        <is>
          <t>Nationwide</t>
        </is>
      </c>
      <c r="AJ93" s="37" t="inlineStr">
        <is>
          <t>Palo Alto Networks</t>
        </is>
      </c>
      <c r="AK93" s="37" t="inlineStr">
        <is>
          <t>Veterans via partners</t>
        </is>
      </c>
      <c r="AL93" s="37" t="inlineStr">
        <is>
          <t>Verification: Link live (HTTP 200); details from official page/search not fully re-confirmed.</t>
        </is>
      </c>
      <c r="AM93" s="37" t="inlineStr">
        <is>
          <t>Unknown</t>
        </is>
      </c>
      <c r="AN93" s="39" t="inlineStr">
        <is>
          <t>Partly</t>
        </is>
      </c>
      <c r="AO93" s="39" t="inlineStr">
        <is>
          <t>Sep 30, 2026</t>
        </is>
      </c>
      <c r="AP93" s="42" t="inlineStr">
        <is>
          <t>Open</t>
        </is>
      </c>
      <c r="AQ93" s="37" t="inlineStr">
        <is>
          <t>https://www.paloaltonetworks.com/services/education/academy</t>
        </is>
      </c>
    </row>
    <row r="94" ht="60" customHeight="1">
      <c r="A94" s="29" t="inlineStr">
        <is>
          <t>Google Career Certificates for Veterans (via Coursera / partners)</t>
        </is>
      </c>
      <c r="B94" s="30" t="inlineStr">
        <is>
          <t>Data</t>
        </is>
      </c>
      <c r="C94" s="30" t="inlineStr">
        <is>
          <t>Data; AI/ML; Cyber; IT/Software; Funding; Career services</t>
        </is>
      </c>
      <c r="D94" s="31" t="n">
        <v>3</v>
      </c>
      <c r="E94" s="30" t="inlineStr">
        <is>
          <t>Well-known but unproctored Google certificates; recognized for entry-level roles.</t>
        </is>
      </c>
      <c r="F94" s="30" t="inlineStr">
        <is>
          <t>Data Analyst; Data Scientist; Business Intelligence Analyst</t>
        </is>
      </c>
      <c r="G94" s="32" t="inlineStr">
        <is>
          <t>Rolling</t>
        </is>
      </c>
      <c r="H94" s="33" t="n"/>
      <c r="I94" s="34">
        <f>IF(ISNUMBER(H94),H94-TODAY(),"")</f>
        <v/>
      </c>
      <c r="J94" s="32" t="inlineStr">
        <is>
          <t>No</t>
        </is>
      </c>
      <c r="K94" s="32" t="inlineStr">
        <is>
          <t>No</t>
        </is>
      </c>
      <c r="L94" s="32" t="inlineStr">
        <is>
          <t>No</t>
        </is>
      </c>
      <c r="M94" s="32" t="inlineStr">
        <is>
          <t>Yes</t>
        </is>
      </c>
      <c r="N94" s="32" t="inlineStr">
        <is>
          <t>Check</t>
        </is>
      </c>
      <c r="O94" s="32" t="inlineStr">
        <is>
          <t>Yes</t>
        </is>
      </c>
      <c r="P94" s="32" t="inlineStr">
        <is>
          <t>Yes</t>
        </is>
      </c>
      <c r="Q94" s="32" t="inlineStr">
        <is>
          <t>No</t>
        </is>
      </c>
      <c r="R94" s="32" t="inlineStr">
        <is>
          <t>No</t>
        </is>
      </c>
      <c r="S94" s="32" t="inlineStr">
        <is>
          <t>No</t>
        </is>
      </c>
      <c r="T94" s="32" t="inlineStr">
        <is>
          <t>Any</t>
        </is>
      </c>
      <c r="U94" s="32" t="inlineStr">
        <is>
          <t>No</t>
        </is>
      </c>
      <c r="V94" s="32" t="inlineStr">
        <is>
          <t>No</t>
        </is>
      </c>
      <c r="W94" s="32" t="inlineStr">
        <is>
          <t>Online</t>
        </is>
      </c>
      <c r="X94" s="32" t="inlineStr">
        <is>
          <t>Free</t>
        </is>
      </c>
      <c r="Y94" s="32" t="inlineStr">
        <is>
          <t>Yes</t>
        </is>
      </c>
      <c r="Z94" s="30" t="inlineStr">
        <is>
          <t>Cert</t>
        </is>
      </c>
      <c r="AA94" s="30" t="inlineStr">
        <is>
          <t>Artificial Intelligence, Cybersecurity, Data, Information Technology, Education Funding, Career Transition</t>
        </is>
      </c>
      <c r="AB94" s="30" t="inlineStr">
        <is>
          <t>Google Career Certificates (Cybersecurity, Data Analytics, IT (Information Technology) Support, AI (Artificial Intelligence) Essentials, Project Mgmt) free via partner scholarships</t>
        </is>
      </c>
      <c r="AC94" s="30" t="inlineStr">
        <is>
          <t>Free via partner (O2O, Hire Heroes, ACP, etc.)</t>
        </is>
      </c>
      <c r="AD94" s="30" t="inlineStr">
        <is>
          <t>No</t>
        </is>
      </c>
      <c r="AE94" s="30" t="inlineStr">
        <is>
          <t>Online self-paced</t>
        </is>
      </c>
      <c r="AF94" s="30" t="inlineStr">
        <is>
          <t>Unknown</t>
        </is>
      </c>
      <c r="AG94" s="30" t="inlineStr">
        <is>
          <t>Rolling</t>
        </is>
      </c>
      <c r="AH94" s="30" t="inlineStr">
        <is>
          <t>3 to 6 months part-time</t>
        </is>
      </c>
      <c r="AI94" s="30" t="inlineStr">
        <is>
          <t>Nationwide (online)</t>
        </is>
      </c>
      <c r="AJ94" s="30" t="inlineStr">
        <is>
          <t>Google / Coursera</t>
        </is>
      </c>
      <c r="AK94" s="30" t="inlineStr">
        <is>
          <t>Veterans/spouses via partner organizations</t>
        </is>
      </c>
      <c r="AL94" s="30" t="inlineStr">
        <is>
          <t>Coursera for Veterans standalone program ended (2020); access is now through partners like O2O, Hire Heroes USA, or state workforce. | Verification: Link live (HTTP 200); details from official page/search not fully re-confirmed.</t>
        </is>
      </c>
      <c r="AM94" s="30" t="inlineStr">
        <is>
          <t>Unknown</t>
        </is>
      </c>
      <c r="AN94" s="32" t="inlineStr">
        <is>
          <t>Partly</t>
        </is>
      </c>
      <c r="AO94" s="32" t="inlineStr">
        <is>
          <t>Sep 30, 2026</t>
        </is>
      </c>
      <c r="AP94" s="35" t="inlineStr">
        <is>
          <t>Open</t>
        </is>
      </c>
      <c r="AQ94" s="30" t="inlineStr">
        <is>
          <t>https://grow.google/certificates/</t>
        </is>
      </c>
    </row>
    <row r="95" ht="60" customHeight="1">
      <c r="A95" s="36" t="inlineStr">
        <is>
          <t>Dog Tag Fellowship</t>
        </is>
      </c>
      <c r="B95" s="37" t="inlineStr">
        <is>
          <t>Entrepreneurship</t>
        </is>
      </c>
      <c r="C95" s="37" t="inlineStr">
        <is>
          <t>Entrepreneurship; Career services</t>
        </is>
      </c>
      <c r="D95" s="38" t="n">
        <v>3</v>
      </c>
      <c r="E95" s="37" t="inlineStr">
        <is>
          <t>Paid fellowship with a Georgetown business administration certificate and hands-on work.</t>
        </is>
      </c>
      <c r="F95" s="37" t="inlineStr">
        <is>
          <t>Small Business Manager; Operations Manager</t>
        </is>
      </c>
      <c r="G95" s="39" t="inlineStr">
        <is>
          <t>Unknown</t>
        </is>
      </c>
      <c r="H95" s="40" t="inlineStr">
        <is>
          <t>Unknown</t>
        </is>
      </c>
      <c r="I95" s="41">
        <f>IF(ISNUMBER(H95),H95-TODAY(),"")</f>
        <v/>
      </c>
      <c r="J95" s="39" t="inlineStr">
        <is>
          <t>No</t>
        </is>
      </c>
      <c r="K95" s="39" t="inlineStr">
        <is>
          <t>No</t>
        </is>
      </c>
      <c r="L95" s="39" t="inlineStr">
        <is>
          <t>No</t>
        </is>
      </c>
      <c r="M95" s="39" t="inlineStr">
        <is>
          <t>Yes</t>
        </is>
      </c>
      <c r="N95" s="39" t="inlineStr">
        <is>
          <t>Check</t>
        </is>
      </c>
      <c r="O95" s="39" t="inlineStr">
        <is>
          <t>Yes</t>
        </is>
      </c>
      <c r="P95" s="39" t="inlineStr">
        <is>
          <t>Yes</t>
        </is>
      </c>
      <c r="Q95" s="39" t="inlineStr">
        <is>
          <t>Yes</t>
        </is>
      </c>
      <c r="R95" s="39" t="inlineStr">
        <is>
          <t>Yes</t>
        </is>
      </c>
      <c r="S95" s="39" t="inlineStr">
        <is>
          <t>No</t>
        </is>
      </c>
      <c r="T95" s="39" t="inlineStr">
        <is>
          <t>Any</t>
        </is>
      </c>
      <c r="U95" s="39" t="inlineStr">
        <is>
          <t>No</t>
        </is>
      </c>
      <c r="V95" s="39" t="inlineStr">
        <is>
          <t>No</t>
        </is>
      </c>
      <c r="W95" s="39" t="inlineStr">
        <is>
          <t>In-person</t>
        </is>
      </c>
      <c r="X95" s="39" t="inlineStr">
        <is>
          <t>Free</t>
        </is>
      </c>
      <c r="Y95" s="39" t="inlineStr">
        <is>
          <t>Yes</t>
        </is>
      </c>
      <c r="Z95" s="37" t="inlineStr">
        <is>
          <t>Fellowship</t>
        </is>
      </c>
      <c r="AA95" s="37" t="inlineStr">
        <is>
          <t>Entrepreneurship, Mental Health, Career Transition</t>
        </is>
      </c>
      <c r="AB95" s="37" t="inlineStr">
        <is>
          <t>5-month fellowship: Georgetown business admin cert + hands-on work in Dog Tag Bakery + wellness</t>
        </is>
      </c>
      <c r="AC95" s="37" t="inlineStr">
        <is>
          <t>Free</t>
        </is>
      </c>
      <c r="AD95" s="37" t="inlineStr">
        <is>
          <t>Stipend provided (amount Unknown)</t>
        </is>
      </c>
      <c r="AE95" s="37" t="inlineStr">
        <is>
          <t>In-person</t>
        </is>
      </c>
      <c r="AF95" s="37" t="inlineStr">
        <is>
          <t>Unknown</t>
        </is>
      </c>
      <c r="AG95" s="37" t="inlineStr">
        <is>
          <t>Unknown</t>
        </is>
      </c>
      <c r="AH95" s="37" t="inlineStr">
        <is>
          <t>5 months</t>
        </is>
      </c>
      <c r="AI95" s="37" t="inlineStr">
        <is>
          <t>Washington, DC</t>
        </is>
      </c>
      <c r="AJ95" s="37" t="inlineStr">
        <is>
          <t>Dog Tag Inc. / Georgetown University</t>
        </is>
      </c>
      <c r="AK95" s="37" t="inlineStr">
        <is>
          <t>Post-9/11 veterans with service-connected disabilities, military spouses, caregivers</t>
        </is>
      </c>
      <c r="AL95" s="37" t="inlineStr">
        <is>
          <t>Good program but location/time mismatch. | Verification: Link live (HTTP 200); details from official page/search not fully re-confirmed.</t>
        </is>
      </c>
      <c r="AM95" s="37" t="inlineStr">
        <is>
          <t>Unknown</t>
        </is>
      </c>
      <c r="AN95" s="39" t="inlineStr">
        <is>
          <t>Partly</t>
        </is>
      </c>
      <c r="AO95" s="39" t="inlineStr">
        <is>
          <t>Sep 30, 2026</t>
        </is>
      </c>
      <c r="AP95" s="42" t="inlineStr">
        <is>
          <t>Open</t>
        </is>
      </c>
      <c r="AQ95" s="37" t="inlineStr">
        <is>
          <t>https://www.dogtaginc.org/pages/our-program</t>
        </is>
      </c>
    </row>
    <row r="96" ht="60" customHeight="1">
      <c r="A96" s="29" t="inlineStr">
        <is>
          <t>The Vetted Accelerator</t>
        </is>
      </c>
      <c r="B96" s="30" t="inlineStr">
        <is>
          <t>Entrepreneurship</t>
        </is>
      </c>
      <c r="C96" s="30" t="inlineStr">
        <is>
          <t>Entrepreneurship; Career services</t>
        </is>
      </c>
      <c r="D96" s="31" t="n">
        <v>3</v>
      </c>
      <c r="E96" s="30" t="inlineStr">
        <is>
          <t>Accelerator with investment and mentorship for qualifying founders.</t>
        </is>
      </c>
      <c r="F96" s="30" t="inlineStr">
        <is>
          <t>Founder / Small Business Owner; Business Development Manager</t>
        </is>
      </c>
      <c r="G96" s="32" t="inlineStr">
        <is>
          <t>Opens Soon</t>
        </is>
      </c>
      <c r="H96" s="33" t="n">
        <v>46377</v>
      </c>
      <c r="I96" s="34">
        <f>IF(ISNUMBER(H96),H96-TODAY(),"")</f>
        <v/>
      </c>
      <c r="J96" s="32" t="inlineStr">
        <is>
          <t>No</t>
        </is>
      </c>
      <c r="K96" s="32" t="inlineStr">
        <is>
          <t>No</t>
        </is>
      </c>
      <c r="L96" s="32" t="inlineStr">
        <is>
          <t>No</t>
        </is>
      </c>
      <c r="M96" s="32" t="inlineStr">
        <is>
          <t>Yes</t>
        </is>
      </c>
      <c r="N96" s="32" t="inlineStr">
        <is>
          <t>Check</t>
        </is>
      </c>
      <c r="O96" s="32" t="inlineStr">
        <is>
          <t>Yes</t>
        </is>
      </c>
      <c r="P96" s="32" t="inlineStr">
        <is>
          <t>No</t>
        </is>
      </c>
      <c r="Q96" s="32" t="inlineStr">
        <is>
          <t>No</t>
        </is>
      </c>
      <c r="R96" s="32" t="inlineStr">
        <is>
          <t>No</t>
        </is>
      </c>
      <c r="S96" s="32" t="inlineStr">
        <is>
          <t>No</t>
        </is>
      </c>
      <c r="T96" s="32" t="inlineStr">
        <is>
          <t>Any</t>
        </is>
      </c>
      <c r="U96" s="32" t="inlineStr">
        <is>
          <t>No</t>
        </is>
      </c>
      <c r="V96" s="32" t="inlineStr">
        <is>
          <t>No</t>
        </is>
      </c>
      <c r="W96" s="32" t="inlineStr">
        <is>
          <t>Hybrid</t>
        </is>
      </c>
      <c r="X96" s="32" t="inlineStr">
        <is>
          <t>Free</t>
        </is>
      </c>
      <c r="Y96" s="32" t="inlineStr">
        <is>
          <t>Yes</t>
        </is>
      </c>
      <c r="Z96" s="30" t="inlineStr">
        <is>
          <t>Bootcamp</t>
        </is>
      </c>
      <c r="AA96" s="30" t="inlineStr">
        <is>
          <t>Entrepreneurship, Career Transition</t>
        </is>
      </c>
      <c r="AB96" s="30" t="inlineStr">
        <is>
          <t>Accelerator with investment: 10-day Tel Aviv bootcamp, online mentorship, 10-day Miami work-up</t>
        </is>
      </c>
      <c r="AC96" s="30" t="inlineStr">
        <is>
          <t>Free to attend (VC invests for equity)</t>
        </is>
      </c>
      <c r="AD96" s="30" t="inlineStr">
        <is>
          <t>Travel details Unknown</t>
        </is>
      </c>
      <c r="AE96" s="30" t="inlineStr">
        <is>
          <t>Hybrid (2 x 10-day in-person)</t>
        </is>
      </c>
      <c r="AF96" s="30" t="inlineStr">
        <is>
          <t>Applications for Cohort #006 open Oct 19 to Dec 21, 2026 (program Feb 1 to Apr 8, 2027)</t>
        </is>
      </c>
      <c r="AG96" s="30" t="inlineStr">
        <is>
          <t>Feb 1, 2027</t>
        </is>
      </c>
      <c r="AH96" s="30" t="inlineStr">
        <is>
          <t>Feb 1 to Apr 8, 2027</t>
        </is>
      </c>
      <c r="AI96" s="30" t="inlineStr">
        <is>
          <t>Tel Aviv, Israel + Miami, FL</t>
        </is>
      </c>
      <c r="AJ96" s="30" t="inlineStr">
        <is>
          <t>Vetted (VC)</t>
        </is>
      </c>
      <c r="AK96" s="30" t="inlineStr">
        <is>
          <t>US or Israeli combat veterans; 100% participation required</t>
        </is>
      </c>
      <c r="AL96" s="30" t="inlineStr">
        <is>
          <t>Verification: Vetted FAQ: Feb 1-Apr 8, 2027 dates, combat vets, travel required. | Correction: requires COMBAT veterans (U.S. or Israel); dates per accelerator.thevetted.vc homepage, checked Sep 30, 2026.</t>
        </is>
      </c>
      <c r="AM96" s="30" t="inlineStr">
        <is>
          <t>info@thevetted.vc</t>
        </is>
      </c>
      <c r="AN96" s="32" t="inlineStr">
        <is>
          <t>Verified</t>
        </is>
      </c>
      <c r="AO96" s="32" t="inlineStr">
        <is>
          <t>Sep 30, 2026</t>
        </is>
      </c>
      <c r="AP96" s="35" t="inlineStr">
        <is>
          <t>Open</t>
        </is>
      </c>
      <c r="AQ96" s="30" t="inlineStr">
        <is>
          <t>https://accelerator.thevetted.vc/</t>
        </is>
      </c>
    </row>
    <row r="97" ht="60" customHeight="1">
      <c r="A97" s="36" t="inlineStr">
        <is>
          <t>Linux Foundation Training Scholarships (LiFT)</t>
        </is>
      </c>
      <c r="B97" s="37" t="inlineStr">
        <is>
          <t>Funding</t>
        </is>
      </c>
      <c r="C97" s="37" t="inlineStr">
        <is>
          <t>Funding; IT/Software</t>
        </is>
      </c>
      <c r="D97" s="38" t="n">
        <v>3</v>
      </c>
      <c r="E97" s="37" t="inlineStr">
        <is>
          <t>Scholarships for Linux Foundation training and certification exams when offered.</t>
        </is>
      </c>
      <c r="F97" s="37" t="inlineStr">
        <is>
          <t>Linux Systems Administrator; Cloud Engineer; DevOps Engineer</t>
        </is>
      </c>
      <c r="G97" s="39" t="inlineStr">
        <is>
          <t>Unknown</t>
        </is>
      </c>
      <c r="H97" s="40" t="inlineStr">
        <is>
          <t>Unknown</t>
        </is>
      </c>
      <c r="I97" s="41">
        <f>IF(ISNUMBER(H97),H97-TODAY(),"")</f>
        <v/>
      </c>
      <c r="J97" s="39" t="inlineStr">
        <is>
          <t>No</t>
        </is>
      </c>
      <c r="K97" s="39" t="inlineStr">
        <is>
          <t>No</t>
        </is>
      </c>
      <c r="L97" s="39" t="inlineStr">
        <is>
          <t>No</t>
        </is>
      </c>
      <c r="M97" s="39" t="inlineStr">
        <is>
          <t>Yes</t>
        </is>
      </c>
      <c r="N97" s="39" t="inlineStr">
        <is>
          <t>Yes</t>
        </is>
      </c>
      <c r="O97" s="39" t="inlineStr">
        <is>
          <t>Yes</t>
        </is>
      </c>
      <c r="P97" s="39" t="inlineStr">
        <is>
          <t>Yes</t>
        </is>
      </c>
      <c r="Q97" s="39" t="inlineStr">
        <is>
          <t>Check</t>
        </is>
      </c>
      <c r="R97" s="39" t="inlineStr">
        <is>
          <t>Check</t>
        </is>
      </c>
      <c r="S97" s="39" t="inlineStr">
        <is>
          <t>No</t>
        </is>
      </c>
      <c r="T97" s="39" t="inlineStr">
        <is>
          <t>Any</t>
        </is>
      </c>
      <c r="U97" s="39" t="inlineStr">
        <is>
          <t>Check</t>
        </is>
      </c>
      <c r="V97" s="39" t="inlineStr">
        <is>
          <t>No</t>
        </is>
      </c>
      <c r="W97" s="39" t="inlineStr">
        <is>
          <t>Online</t>
        </is>
      </c>
      <c r="X97" s="39" t="inlineStr">
        <is>
          <t>Free</t>
        </is>
      </c>
      <c r="Y97" s="39" t="inlineStr">
        <is>
          <t>Yes</t>
        </is>
      </c>
      <c r="Z97" s="37" t="inlineStr">
        <is>
          <t>Funding</t>
        </is>
      </c>
      <c r="AA97" s="37" t="inlineStr">
        <is>
          <t>Information Technology, Education Funding</t>
        </is>
      </c>
      <c r="AB97" s="37" t="inlineStr">
        <is>
          <t>Scholarships for LF training + cert exams (incl. veterans/military categories in some years)</t>
        </is>
      </c>
      <c r="AC97" s="37" t="inlineStr">
        <is>
          <t>Free if awarded</t>
        </is>
      </c>
      <c r="AD97" s="37" t="inlineStr">
        <is>
          <t>No</t>
        </is>
      </c>
      <c r="AE97" s="37" t="inlineStr">
        <is>
          <t>Online</t>
        </is>
      </c>
      <c r="AF97" s="37" t="inlineStr">
        <is>
          <t>Unknown</t>
        </is>
      </c>
      <c r="AG97" s="37" t="inlineStr">
        <is>
          <t>Annual</t>
        </is>
      </c>
      <c r="AH97" s="37" t="inlineStr">
        <is>
          <t>Self-paced</t>
        </is>
      </c>
      <c r="AI97" s="37" t="inlineStr">
        <is>
          <t>Nationwide</t>
        </is>
      </c>
      <c r="AJ97" s="37" t="inlineStr">
        <is>
          <t>Linux Foundation</t>
        </is>
      </c>
      <c r="AK97" s="37" t="inlineStr">
        <is>
          <t>Varies by year</t>
        </is>
      </c>
      <c r="AL97" s="37" t="inlineStr">
        <is>
          <t>Check whether a veterans category is offered in 2027. | Verification: Link live (HTTP 200); details from official page/search not fully re-confirmed.</t>
        </is>
      </c>
      <c r="AM97" s="37" t="inlineStr">
        <is>
          <t>Unknown</t>
        </is>
      </c>
      <c r="AN97" s="39" t="inlineStr">
        <is>
          <t>Partly</t>
        </is>
      </c>
      <c r="AO97" s="39" t="inlineStr">
        <is>
          <t>Sep 30, 2026</t>
        </is>
      </c>
      <c r="AP97" s="42" t="inlineStr">
        <is>
          <t>Open</t>
        </is>
      </c>
      <c r="AQ97" s="37" t="inlineStr">
        <is>
          <t>https://training.linuxfoundation.org/about/scholarships/</t>
        </is>
      </c>
    </row>
    <row r="98" ht="60" customHeight="1">
      <c r="A98" s="29" t="inlineStr">
        <is>
          <t>Minnesota GI Bill</t>
        </is>
      </c>
      <c r="B98" s="30" t="inlineStr">
        <is>
          <t>Funding</t>
        </is>
      </c>
      <c r="C98" s="30" t="inlineStr">
        <is>
          <t>Funding</t>
        </is>
      </c>
      <c r="D98" s="31" t="n">
        <v>3</v>
      </c>
      <c r="E98" s="30" t="inlineStr">
        <is>
          <t>Need-based state education grants (capped per year and lifetime).</t>
        </is>
      </c>
      <c r="F98" s="30" t="inlineStr">
        <is>
          <t>Depends on what it funds</t>
        </is>
      </c>
      <c r="G98" s="32" t="inlineStr">
        <is>
          <t>Rolling</t>
        </is>
      </c>
      <c r="H98" s="33" t="n"/>
      <c r="I98" s="34">
        <f>IF(ISNUMBER(H98),H98-TODAY(),"")</f>
        <v/>
      </c>
      <c r="J98" s="32" t="inlineStr">
        <is>
          <t>No</t>
        </is>
      </c>
      <c r="K98" s="32" t="inlineStr">
        <is>
          <t>No</t>
        </is>
      </c>
      <c r="L98" s="32" t="inlineStr">
        <is>
          <t>No</t>
        </is>
      </c>
      <c r="M98" s="32" t="inlineStr">
        <is>
          <t>Yes</t>
        </is>
      </c>
      <c r="N98" s="32" t="inlineStr">
        <is>
          <t>Check</t>
        </is>
      </c>
      <c r="O98" s="32" t="inlineStr">
        <is>
          <t>Yes</t>
        </is>
      </c>
      <c r="P98" s="32" t="inlineStr">
        <is>
          <t>Check</t>
        </is>
      </c>
      <c r="Q98" s="32" t="inlineStr">
        <is>
          <t>No</t>
        </is>
      </c>
      <c r="R98" s="32" t="inlineStr">
        <is>
          <t>No</t>
        </is>
      </c>
      <c r="S98" s="32" t="inlineStr">
        <is>
          <t>No</t>
        </is>
      </c>
      <c r="T98" s="32" t="inlineStr">
        <is>
          <t>MN</t>
        </is>
      </c>
      <c r="U98" s="32" t="inlineStr">
        <is>
          <t>No</t>
        </is>
      </c>
      <c r="V98" s="32" t="inlineStr">
        <is>
          <t>No</t>
        </is>
      </c>
      <c r="W98" s="32" t="inlineStr">
        <is>
          <t>Check</t>
        </is>
      </c>
      <c r="X98" s="32" t="inlineStr">
        <is>
          <t>Free</t>
        </is>
      </c>
      <c r="Y98" s="32" t="inlineStr">
        <is>
          <t>Yes</t>
        </is>
      </c>
      <c r="Z98" s="30" t="inlineStr">
        <is>
          <t>Funding</t>
        </is>
      </c>
      <c r="AA98" s="30" t="inlineStr">
        <is>
          <t>Education Funding</t>
        </is>
      </c>
      <c r="AB98" s="30" t="inlineStr">
        <is>
          <t>Grants for MN veterans in education</t>
        </is>
      </c>
      <c r="AC98" s="30" t="inlineStr">
        <is>
          <t>Need-based aid up to $5,000 per year, $15,000 lifetime maximum (not full tuition)</t>
        </is>
      </c>
      <c r="AD98" s="30" t="inlineStr">
        <is>
          <t>Grants</t>
        </is>
      </c>
      <c r="AE98" s="30" t="inlineStr">
        <is>
          <t>MN schools</t>
        </is>
      </c>
      <c r="AF98" s="30" t="inlineStr">
        <is>
          <t>N/A</t>
        </is>
      </c>
      <c r="AG98" s="30" t="inlineStr">
        <is>
          <t>N/A</t>
        </is>
      </c>
      <c r="AH98" s="30" t="inlineStr">
        <is>
          <t>Varies</t>
        </is>
      </c>
      <c r="AI98" s="30" t="inlineStr">
        <is>
          <t>Minnesota</t>
        </is>
      </c>
      <c r="AJ98" s="30" t="inlineStr">
        <is>
          <t>Minnesota Department of Veterans Affairs</t>
        </is>
      </c>
      <c r="AK98" s="30" t="inlineStr">
        <is>
          <t>MN residency</t>
        </is>
      </c>
      <c r="AL98" s="30" t="inlineStr">
        <is>
          <t>Verification: Link live (HTTP 200); details from official page/search not fully re-confirmed. | Correction: need-based award, up to $5,000/yr and $15,000 lifetime; apply each academic year via the MDVA portal.</t>
        </is>
      </c>
      <c r="AM98" s="30" t="inlineStr">
        <is>
          <t>Unknown</t>
        </is>
      </c>
      <c r="AN98" s="32" t="inlineStr">
        <is>
          <t>Partly</t>
        </is>
      </c>
      <c r="AO98" s="32" t="inlineStr">
        <is>
          <t>Sep 30, 2026</t>
        </is>
      </c>
      <c r="AP98" s="35" t="inlineStr">
        <is>
          <t>Open</t>
        </is>
      </c>
      <c r="AQ98" s="30" t="inlineStr">
        <is>
          <t>https://mn.gov/mdva/resources/education/educationbenefits/mngibill.jsp</t>
        </is>
      </c>
    </row>
    <row r="99" ht="60" customHeight="1">
      <c r="A99" s="36" t="inlineStr">
        <is>
          <t>NC Vocational Rehabilitation Services (state VR)</t>
        </is>
      </c>
      <c r="B99" s="37" t="inlineStr">
        <is>
          <t>Funding</t>
        </is>
      </c>
      <c r="C99" s="37" t="inlineStr">
        <is>
          <t>Funding; Career services</t>
        </is>
      </c>
      <c r="D99" s="38" t="n">
        <v>3</v>
      </c>
      <c r="E99" s="37" t="inlineStr">
        <is>
          <t>State vocational rehabilitation can fund training and job placement for eligible people with disabilities.</t>
        </is>
      </c>
      <c r="F99" s="37" t="inlineStr">
        <is>
          <t>Depends on what it funds</t>
        </is>
      </c>
      <c r="G99" s="39" t="inlineStr">
        <is>
          <t>Rolling</t>
        </is>
      </c>
      <c r="H99" s="40" t="n"/>
      <c r="I99" s="41">
        <f>IF(ISNUMBER(H99),H99-TODAY(),"")</f>
        <v/>
      </c>
      <c r="J99" s="39" t="inlineStr">
        <is>
          <t>No</t>
        </is>
      </c>
      <c r="K99" s="39" t="inlineStr">
        <is>
          <t>No</t>
        </is>
      </c>
      <c r="L99" s="39" t="inlineStr">
        <is>
          <t>No</t>
        </is>
      </c>
      <c r="M99" s="39" t="inlineStr">
        <is>
          <t>Yes</t>
        </is>
      </c>
      <c r="N99" s="39" t="inlineStr">
        <is>
          <t>Yes</t>
        </is>
      </c>
      <c r="O99" s="39" t="inlineStr">
        <is>
          <t>Yes</t>
        </is>
      </c>
      <c r="P99" s="39" t="inlineStr">
        <is>
          <t>Yes</t>
        </is>
      </c>
      <c r="Q99" s="39" t="inlineStr">
        <is>
          <t>No</t>
        </is>
      </c>
      <c r="R99" s="39" t="inlineStr">
        <is>
          <t>Yes</t>
        </is>
      </c>
      <c r="S99" s="39" t="inlineStr">
        <is>
          <t>No</t>
        </is>
      </c>
      <c r="T99" s="39" t="inlineStr">
        <is>
          <t>NC</t>
        </is>
      </c>
      <c r="U99" s="39" t="inlineStr">
        <is>
          <t>No</t>
        </is>
      </c>
      <c r="V99" s="39" t="inlineStr">
        <is>
          <t>No</t>
        </is>
      </c>
      <c r="W99" s="39" t="inlineStr">
        <is>
          <t>Check</t>
        </is>
      </c>
      <c r="X99" s="39" t="inlineStr">
        <is>
          <t>Free</t>
        </is>
      </c>
      <c r="Y99" s="39" t="inlineStr">
        <is>
          <t>Yes</t>
        </is>
      </c>
      <c r="Z99" s="37" t="inlineStr">
        <is>
          <t>Counseling</t>
        </is>
      </c>
      <c r="AA99" s="37" t="inlineStr">
        <is>
          <t>Education Funding, Disability Benefits, Career Transition</t>
        </is>
      </c>
      <c r="AB99" s="37" t="inlineStr">
        <is>
          <t>Training, tuition help, assistive tech, job placement for people with disabilities</t>
        </is>
      </c>
      <c r="AC99" s="37" t="inlineStr">
        <is>
          <t>Free/subsidized</t>
        </is>
      </c>
      <c r="AD99" s="37" t="inlineStr">
        <is>
          <t>Possible support services</t>
        </is>
      </c>
      <c r="AE99" s="37" t="inlineStr">
        <is>
          <t>Varies</t>
        </is>
      </c>
      <c r="AF99" s="37" t="inlineStr">
        <is>
          <t>Unknown</t>
        </is>
      </c>
      <c r="AG99" s="37" t="inlineStr">
        <is>
          <t>Rolling</t>
        </is>
      </c>
      <c r="AH99" s="37" t="inlineStr">
        <is>
          <t>Varies</t>
        </is>
      </c>
      <c r="AI99" s="37" t="inlineStr">
        <is>
          <t>North Carolina</t>
        </is>
      </c>
      <c r="AJ99" s="37" t="inlineStr">
        <is>
          <t>NC DHHS Division of Employment and Independence for People with Disabilities</t>
        </is>
      </c>
      <c r="AK99" s="37" t="inlineStr">
        <is>
          <t>NC (North Carolina) residents with a disability that impedes employment (PTSD (Post-Traumatic Stress Disorder) qualifies potentially)</t>
        </is>
      </c>
      <c r="AL99" s="37" t="inlineStr">
        <is>
          <t>Cannot double-fund same service with VR&amp;E (Veteran Readiness and Employment). | Verification: Link live (HTTP 200); details from official page/search not fully re-confirmed.</t>
        </is>
      </c>
      <c r="AM99" s="37" t="inlineStr">
        <is>
          <t>Local VR office</t>
        </is>
      </c>
      <c r="AN99" s="39" t="inlineStr">
        <is>
          <t>Partly</t>
        </is>
      </c>
      <c r="AO99" s="39" t="inlineStr">
        <is>
          <t>Sep 30, 2026</t>
        </is>
      </c>
      <c r="AP99" s="42" t="inlineStr">
        <is>
          <t>Open</t>
        </is>
      </c>
      <c r="AQ99" s="37" t="inlineStr">
        <is>
          <t>https://www.ncdhhs.gov/divisions/employment-and-independence-people-disabilities</t>
        </is>
      </c>
    </row>
    <row r="100" ht="60" customHeight="1">
      <c r="A100" s="29" t="inlineStr">
        <is>
          <t>NCWorks Career Centers - WIOA Training (Veteran Priority)</t>
        </is>
      </c>
      <c r="B100" s="30" t="inlineStr">
        <is>
          <t>Funding</t>
        </is>
      </c>
      <c r="C100" s="30" t="inlineStr">
        <is>
          <t>Funding; Career services</t>
        </is>
      </c>
      <c r="D100" s="31" t="n">
        <v>3</v>
      </c>
      <c r="E100" s="30" t="inlineStr">
        <is>
          <t>Workforce funding that can pay for approved training and certifications, with veteran priority.</t>
        </is>
      </c>
      <c r="F100" s="30" t="inlineStr">
        <is>
          <t>Depends on what it funds</t>
        </is>
      </c>
      <c r="G100" s="32" t="inlineStr">
        <is>
          <t>Rolling</t>
        </is>
      </c>
      <c r="H100" s="33" t="n"/>
      <c r="I100" s="34">
        <f>IF(ISNUMBER(H100),H100-TODAY(),"")</f>
        <v/>
      </c>
      <c r="J100" s="32" t="inlineStr">
        <is>
          <t>No</t>
        </is>
      </c>
      <c r="K100" s="32" t="inlineStr">
        <is>
          <t>No</t>
        </is>
      </c>
      <c r="L100" s="32" t="inlineStr">
        <is>
          <t>No</t>
        </is>
      </c>
      <c r="M100" s="32" t="inlineStr">
        <is>
          <t>Yes</t>
        </is>
      </c>
      <c r="N100" s="32" t="inlineStr">
        <is>
          <t>Yes</t>
        </is>
      </c>
      <c r="O100" s="32" t="inlineStr">
        <is>
          <t>Yes</t>
        </is>
      </c>
      <c r="P100" s="32" t="inlineStr">
        <is>
          <t>Yes</t>
        </is>
      </c>
      <c r="Q100" s="32" t="inlineStr">
        <is>
          <t>No</t>
        </is>
      </c>
      <c r="R100" s="32" t="inlineStr">
        <is>
          <t>No</t>
        </is>
      </c>
      <c r="S100" s="32" t="inlineStr">
        <is>
          <t>No</t>
        </is>
      </c>
      <c r="T100" s="32" t="inlineStr">
        <is>
          <t>NC</t>
        </is>
      </c>
      <c r="U100" s="32" t="inlineStr">
        <is>
          <t>No</t>
        </is>
      </c>
      <c r="V100" s="32" t="inlineStr">
        <is>
          <t>No</t>
        </is>
      </c>
      <c r="W100" s="32" t="inlineStr">
        <is>
          <t>Check</t>
        </is>
      </c>
      <c r="X100" s="32" t="inlineStr">
        <is>
          <t>Free</t>
        </is>
      </c>
      <c r="Y100" s="32" t="inlineStr">
        <is>
          <t>Yes</t>
        </is>
      </c>
      <c r="Z100" s="30" t="inlineStr">
        <is>
          <t>Funding</t>
        </is>
      </c>
      <c r="AA100" s="30" t="inlineStr">
        <is>
          <t>Career Transition</t>
        </is>
      </c>
      <c r="AB100" s="30" t="inlineStr">
        <is>
          <t>WIOA (Workforce Innovation and Opportunity Act) Individual Training Accounts can fund approved training/certs; veterans get priority of service; DVOPs for disabled vets</t>
        </is>
      </c>
      <c r="AC100" s="30" t="inlineStr">
        <is>
          <t>Free if approved</t>
        </is>
      </c>
      <c r="AD100" s="30" t="inlineStr">
        <is>
          <t>Supportive services possible (varies)</t>
        </is>
      </c>
      <c r="AE100" s="30" t="inlineStr">
        <is>
          <t>Varies</t>
        </is>
      </c>
      <c r="AF100" s="30" t="inlineStr">
        <is>
          <t>Unknown</t>
        </is>
      </c>
      <c r="AG100" s="30" t="inlineStr">
        <is>
          <t>Rolling</t>
        </is>
      </c>
      <c r="AH100" s="30" t="inlineStr">
        <is>
          <t>Varies</t>
        </is>
      </c>
      <c r="AI100" s="30" t="inlineStr">
        <is>
          <t>North Carolina</t>
        </is>
      </c>
      <c r="AJ100" s="30" t="inlineStr">
        <is>
          <t>NC Department of Commerce / NCWorks</t>
        </is>
      </c>
      <c r="AK100" s="30" t="inlineStr">
        <is>
          <t>NC (North Carolina) residents; WIOA (Workforce Innovation and Opportunity Act) eligibility; veterans get priority; DVOP (Disabled Veterans Outreach Program) specialists for SBE (incl. disabled) vets</t>
        </is>
      </c>
      <c r="AL100" s="30" t="inlineStr">
        <is>
          <t>Ask for Disabled Veterans' Outreach Program (DVOP (Disabled Veterans Outreach Program)) specialist. | Verification: Link live (HTTP 200); details from official page/search not fully re-confirmed.</t>
        </is>
      </c>
      <c r="AM100" s="30" t="inlineStr">
        <is>
          <t>Local NCWorks Career Center (DVOP)</t>
        </is>
      </c>
      <c r="AN100" s="32" t="inlineStr">
        <is>
          <t>Partly</t>
        </is>
      </c>
      <c r="AO100" s="32" t="inlineStr">
        <is>
          <t>Sep 30, 2026</t>
        </is>
      </c>
      <c r="AP100" s="35" t="inlineStr">
        <is>
          <t>Open</t>
        </is>
      </c>
      <c r="AQ100" s="30" t="inlineStr">
        <is>
          <t>https://www.ncworks.gov/</t>
        </is>
      </c>
    </row>
    <row r="101" ht="60" customHeight="1">
      <c r="A101" s="36" t="inlineStr">
        <is>
          <t>Code Platoon (Veteran software bootcamp)</t>
        </is>
      </c>
      <c r="B101" s="37" t="inlineStr">
        <is>
          <t>IT/Software</t>
        </is>
      </c>
      <c r="C101" s="37" t="inlineStr">
        <is>
          <t>IT/Software; AI/ML; Cloud</t>
        </is>
      </c>
      <c r="D101" s="38" t="n">
        <v>3</v>
      </c>
      <c r="E101" s="37" t="inlineStr">
        <is>
          <t>Coding/DevOps/AI bootcamp; portfolio and job support rather than a formal certification.</t>
        </is>
      </c>
      <c r="F101" s="37" t="inlineStr">
        <is>
          <t>Software Engineer; DevOps Engineer; AI Engineer</t>
        </is>
      </c>
      <c r="G101" s="39" t="inlineStr">
        <is>
          <t>Unknown</t>
        </is>
      </c>
      <c r="H101" s="40" t="inlineStr">
        <is>
          <t>Unknown</t>
        </is>
      </c>
      <c r="I101" s="41">
        <f>IF(ISNUMBER(H101),H101-TODAY(),"")</f>
        <v/>
      </c>
      <c r="J101" s="39" t="inlineStr">
        <is>
          <t>Either</t>
        </is>
      </c>
      <c r="K101" s="39" t="inlineStr">
        <is>
          <t>Check</t>
        </is>
      </c>
      <c r="L101" s="39" t="inlineStr">
        <is>
          <t>Either</t>
        </is>
      </c>
      <c r="M101" s="39" t="inlineStr">
        <is>
          <t>Check</t>
        </is>
      </c>
      <c r="N101" s="39" t="inlineStr">
        <is>
          <t>Check</t>
        </is>
      </c>
      <c r="O101" s="39" t="inlineStr">
        <is>
          <t>Yes</t>
        </is>
      </c>
      <c r="P101" s="39" t="inlineStr">
        <is>
          <t>Yes</t>
        </is>
      </c>
      <c r="Q101" s="39" t="inlineStr">
        <is>
          <t>No</t>
        </is>
      </c>
      <c r="R101" s="39" t="inlineStr">
        <is>
          <t>No</t>
        </is>
      </c>
      <c r="S101" s="39" t="inlineStr">
        <is>
          <t>No</t>
        </is>
      </c>
      <c r="T101" s="39" t="inlineStr">
        <is>
          <t>Any</t>
        </is>
      </c>
      <c r="U101" s="39" t="inlineStr">
        <is>
          <t>No</t>
        </is>
      </c>
      <c r="V101" s="39" t="inlineStr">
        <is>
          <t>No</t>
        </is>
      </c>
      <c r="W101" s="39" t="inlineStr">
        <is>
          <t>Online</t>
        </is>
      </c>
      <c r="X101" s="39" t="inlineStr">
        <is>
          <t>Paid</t>
        </is>
      </c>
      <c r="Y101" s="39" t="inlineStr">
        <is>
          <t>Yes</t>
        </is>
      </c>
      <c r="Z101" s="37" t="inlineStr">
        <is>
          <t>Bootcamp</t>
        </is>
      </c>
      <c r="AA101" s="37" t="inlineStr">
        <is>
          <t>Artificial Intelligence, Cloud, Software Development</t>
        </is>
      </c>
      <c r="AB101" s="37" t="inlineStr">
        <is>
          <t>Software engineering, DevOps, and AI (Artificial Intelligence) bootcamps for veterans</t>
        </is>
      </c>
      <c r="AC101" s="37" t="inlineStr">
        <is>
          <t>Free/low cost with GI Bill/VET TEC or scholarships</t>
        </is>
      </c>
      <c r="AD101" s="37" t="inlineStr">
        <is>
          <t>No</t>
        </is>
      </c>
      <c r="AE101" s="37" t="inlineStr">
        <is>
          <t>Online</t>
        </is>
      </c>
      <c r="AF101" s="37" t="inlineStr">
        <is>
          <t>Unknown</t>
        </is>
      </c>
      <c r="AG101" s="37" t="inlineStr">
        <is>
          <t>Rolling cohorts</t>
        </is>
      </c>
      <c r="AH101" s="37" t="inlineStr">
        <is>
          <t>14 to 18 weeks</t>
        </is>
      </c>
      <c r="AI101" s="37" t="inlineStr">
        <is>
          <t>Nationwide (online)</t>
        </is>
      </c>
      <c r="AJ101" s="37" t="inlineStr">
        <is>
          <t>Code Platoon</t>
        </is>
      </c>
      <c r="AK101" s="37" t="inlineStr">
        <is>
          <t>Veterans and spouses; funding via GI Bill/VET TEC/scholarships</t>
        </is>
      </c>
      <c r="AL101" s="37" t="inlineStr">
        <is>
          <t>Verification: Link live (HTTP 200); details from official page/search not fully re-confirmed.</t>
        </is>
      </c>
      <c r="AM101" s="37" t="inlineStr">
        <is>
          <t>Unknown</t>
        </is>
      </c>
      <c r="AN101" s="39" t="inlineStr">
        <is>
          <t>Partly</t>
        </is>
      </c>
      <c r="AO101" s="39" t="inlineStr">
        <is>
          <t>Sep 30, 2026</t>
        </is>
      </c>
      <c r="AP101" s="42" t="inlineStr">
        <is>
          <t>Open</t>
        </is>
      </c>
      <c r="AQ101" s="37" t="inlineStr">
        <is>
          <t>https://www.codeplatoon.org/ai-cloud-devops-program</t>
        </is>
      </c>
    </row>
    <row r="102" ht="60" customHeight="1">
      <c r="A102" s="29" t="inlineStr">
        <is>
          <t>VR&amp;E Special Employer Incentive (SEI)</t>
        </is>
      </c>
      <c r="B102" s="30" t="inlineStr">
        <is>
          <t>Career services</t>
        </is>
      </c>
      <c r="C102" s="30" t="inlineStr">
        <is>
          <t>Career services; Funding</t>
        </is>
      </c>
      <c r="D102" s="31" t="n">
        <v>3</v>
      </c>
      <c r="E102" s="30" t="inlineStr">
        <is>
          <t>Hiring pathway; no credential, but can shorten the time to a job offer.</t>
        </is>
      </c>
      <c r="F102" s="30" t="inlineStr">
        <is>
          <t>Depends on your target role (job-search support)</t>
        </is>
      </c>
      <c r="G102" s="32" t="inlineStr">
        <is>
          <t>Rolling</t>
        </is>
      </c>
      <c r="H102" s="33" t="n"/>
      <c r="I102" s="34">
        <f>IF(ISNUMBER(H102),H102-TODAY(),"")</f>
        <v/>
      </c>
      <c r="J102" s="32" t="inlineStr">
        <is>
          <t>No</t>
        </is>
      </c>
      <c r="K102" s="32" t="inlineStr">
        <is>
          <t>Yes</t>
        </is>
      </c>
      <c r="L102" s="32" t="inlineStr">
        <is>
          <t>No</t>
        </is>
      </c>
      <c r="M102" s="32" t="inlineStr">
        <is>
          <t>No</t>
        </is>
      </c>
      <c r="N102" s="32" t="inlineStr">
        <is>
          <t>Check</t>
        </is>
      </c>
      <c r="O102" s="32" t="inlineStr">
        <is>
          <t>Yes</t>
        </is>
      </c>
      <c r="P102" s="32" t="inlineStr">
        <is>
          <t>No</t>
        </is>
      </c>
      <c r="Q102" s="32" t="inlineStr">
        <is>
          <t>No</t>
        </is>
      </c>
      <c r="R102" s="32" t="inlineStr">
        <is>
          <t>Yes</t>
        </is>
      </c>
      <c r="S102" s="32" t="inlineStr">
        <is>
          <t>No</t>
        </is>
      </c>
      <c r="T102" s="32" t="inlineStr">
        <is>
          <t>Any</t>
        </is>
      </c>
      <c r="U102" s="32" t="inlineStr">
        <is>
          <t>No</t>
        </is>
      </c>
      <c r="V102" s="32" t="inlineStr">
        <is>
          <t>No</t>
        </is>
      </c>
      <c r="W102" s="32" t="inlineStr">
        <is>
          <t>Check</t>
        </is>
      </c>
      <c r="X102" s="32" t="inlineStr">
        <is>
          <t>Free</t>
        </is>
      </c>
      <c r="Y102" s="32" t="inlineStr">
        <is>
          <t>Yes</t>
        </is>
      </c>
      <c r="Z102" s="30" t="inlineStr">
        <is>
          <t>Fellowship</t>
        </is>
      </c>
      <c r="AA102" s="30" t="inlineStr">
        <is>
          <t>Education Funding, Disability Benefits, Career Transition</t>
        </is>
      </c>
      <c r="AB102" s="30" t="inlineStr">
        <is>
          <t>VA (Department of Veterans Affairs) reimburses employer up to 50% of salary for up to 6 months for hiring an eligible VR&amp;E (Veteran Readiness and Employment) veteran</t>
        </is>
      </c>
      <c r="AC102" s="30" t="inlineStr">
        <is>
          <t>Free</t>
        </is>
      </c>
      <c r="AD102" s="30" t="inlineStr">
        <is>
          <t>Employer paid salary (subsidized)</t>
        </is>
      </c>
      <c r="AE102" s="30" t="inlineStr">
        <is>
          <t>Varies</t>
        </is>
      </c>
      <c r="AF102" s="30" t="inlineStr">
        <is>
          <t>Unknown</t>
        </is>
      </c>
      <c r="AG102" s="30" t="inlineStr">
        <is>
          <t>Rolling</t>
        </is>
      </c>
      <c r="AH102" s="30" t="inlineStr">
        <is>
          <t>Up to 6 months subsidy</t>
        </is>
      </c>
      <c r="AI102" s="30" t="inlineStr">
        <is>
          <t>Nationwide</t>
        </is>
      </c>
      <c r="AJ102" s="30" t="inlineStr">
        <is>
          <t>U.S. Department of Veterans Affairs</t>
        </is>
      </c>
      <c r="AK102" s="30" t="inlineStr">
        <is>
          <t>Veterans in VR&amp;E (Veteran Readiness and Employment) program who face hiring challenges</t>
        </is>
      </c>
      <c r="AL102" s="30" t="inlineStr">
        <is>
          <t>Verification: Link live (HTTP 200); details from official page/search not fully re-confirmed.</t>
        </is>
      </c>
      <c r="AM102" s="30" t="inlineStr">
        <is>
          <t>VR&amp;E counselor</t>
        </is>
      </c>
      <c r="AN102" s="32" t="inlineStr">
        <is>
          <t>Partly</t>
        </is>
      </c>
      <c r="AO102" s="32" t="inlineStr">
        <is>
          <t>Sep 30, 2026</t>
        </is>
      </c>
      <c r="AP102" s="35" t="inlineStr">
        <is>
          <t>Open</t>
        </is>
      </c>
      <c r="AQ102" s="30" t="inlineStr">
        <is>
          <t>https://www.va.gov/careers-employment/vocational-rehabilitation/programs/</t>
        </is>
      </c>
    </row>
    <row r="103" ht="60" customHeight="1">
      <c r="A103" s="36" t="inlineStr">
        <is>
          <t>VR&amp;E Self-Employment Track</t>
        </is>
      </c>
      <c r="B103" s="37" t="inlineStr">
        <is>
          <t>Entrepreneurship</t>
        </is>
      </c>
      <c r="C103" s="37" t="inlineStr">
        <is>
          <t>Entrepreneurship; Funding; Career services</t>
        </is>
      </c>
      <c r="D103" s="38" t="n">
        <v>3</v>
      </c>
      <c r="E103" s="37" t="inlineStr">
        <is>
          <t>VR&amp;E-funded business planning, training and possibly startup equipment for approved self-employment.</t>
        </is>
      </c>
      <c r="F103" s="37" t="inlineStr">
        <is>
          <t>Founder / Small Business Owner; Business Development Manager</t>
        </is>
      </c>
      <c r="G103" s="39" t="inlineStr">
        <is>
          <t>Rolling</t>
        </is>
      </c>
      <c r="H103" s="40" t="n"/>
      <c r="I103" s="41">
        <f>IF(ISNUMBER(H103),H103-TODAY(),"")</f>
        <v/>
      </c>
      <c r="J103" s="39" t="inlineStr">
        <is>
          <t>No</t>
        </is>
      </c>
      <c r="K103" s="39" t="inlineStr">
        <is>
          <t>Yes</t>
        </is>
      </c>
      <c r="L103" s="39" t="inlineStr">
        <is>
          <t>No</t>
        </is>
      </c>
      <c r="M103" s="39" t="inlineStr">
        <is>
          <t>No</t>
        </is>
      </c>
      <c r="N103" s="39" t="inlineStr">
        <is>
          <t>Check</t>
        </is>
      </c>
      <c r="O103" s="39" t="inlineStr">
        <is>
          <t>Yes</t>
        </is>
      </c>
      <c r="P103" s="39" t="inlineStr">
        <is>
          <t>No</t>
        </is>
      </c>
      <c r="Q103" s="39" t="inlineStr">
        <is>
          <t>No</t>
        </is>
      </c>
      <c r="R103" s="39" t="inlineStr">
        <is>
          <t>Yes</t>
        </is>
      </c>
      <c r="S103" s="39" t="inlineStr">
        <is>
          <t>No</t>
        </is>
      </c>
      <c r="T103" s="39" t="inlineStr">
        <is>
          <t>Any</t>
        </is>
      </c>
      <c r="U103" s="39" t="inlineStr">
        <is>
          <t>No</t>
        </is>
      </c>
      <c r="V103" s="39" t="inlineStr">
        <is>
          <t>No</t>
        </is>
      </c>
      <c r="W103" s="39" t="inlineStr">
        <is>
          <t>Check</t>
        </is>
      </c>
      <c r="X103" s="39" t="inlineStr">
        <is>
          <t>Free</t>
        </is>
      </c>
      <c r="Y103" s="39" t="inlineStr">
        <is>
          <t>Yes</t>
        </is>
      </c>
      <c r="Z103" s="37" t="inlineStr">
        <is>
          <t>Funding</t>
        </is>
      </c>
      <c r="AA103" s="37" t="inlineStr">
        <is>
          <t>Entrepreneurship, Education Funding, Disability Benefits, Career Transition</t>
        </is>
      </c>
      <c r="AB103" s="37" t="inlineStr">
        <is>
          <t>Business plan development, training, and possibly startup equipment/supplies for approved self-employment</t>
        </is>
      </c>
      <c r="AC103" s="37" t="inlineStr">
        <is>
          <t>Free</t>
        </is>
      </c>
      <c r="AD103" s="37" t="inlineStr">
        <is>
          <t>Subsistence possible during training phase</t>
        </is>
      </c>
      <c r="AE103" s="37" t="inlineStr">
        <is>
          <t>Varies</t>
        </is>
      </c>
      <c r="AF103" s="37" t="inlineStr">
        <is>
          <t>Unknown</t>
        </is>
      </c>
      <c r="AG103" s="37" t="inlineStr">
        <is>
          <t>Rolling</t>
        </is>
      </c>
      <c r="AH103" s="37" t="inlineStr">
        <is>
          <t>Varies</t>
        </is>
      </c>
      <c r="AI103" s="37" t="inlineStr">
        <is>
          <t>Nationwide</t>
        </is>
      </c>
      <c r="AJ103" s="37" t="inlineStr">
        <is>
          <t>U.S. Department of Veterans Affairs</t>
        </is>
      </c>
      <c r="AK103" s="37" t="inlineStr">
        <is>
          <t>VR&amp;E (Veteran Readiness and Employment) entitlement; feasibility analysis; Category I (most severely disabled) can get more support</t>
        </is>
      </c>
      <c r="AL103" s="37" t="inlineStr">
        <is>
          <t>Verification: VA (Department of Veterans Affairs) Self-Employment track page live with eligibility.</t>
        </is>
      </c>
      <c r="AM103" s="37" t="inlineStr">
        <is>
          <t>VR&amp;E counselor</t>
        </is>
      </c>
      <c r="AN103" s="39" t="inlineStr">
        <is>
          <t>Verified</t>
        </is>
      </c>
      <c r="AO103" s="39" t="inlineStr">
        <is>
          <t>Sep 30, 2026</t>
        </is>
      </c>
      <c r="AP103" s="42" t="inlineStr">
        <is>
          <t>Open</t>
        </is>
      </c>
      <c r="AQ103" s="37" t="inlineStr">
        <is>
          <t>https://www.va.gov/careers-employment/vocational-rehabilitation/programs/self-employment/</t>
        </is>
      </c>
    </row>
    <row r="104" ht="60" customHeight="1">
      <c r="A104" s="29" t="inlineStr">
        <is>
          <t>DeepLearning.AI short courses</t>
        </is>
      </c>
      <c r="B104" s="30" t="inlineStr">
        <is>
          <t>AI/ML</t>
        </is>
      </c>
      <c r="C104" s="30" t="inlineStr">
        <is>
          <t>AI/ML</t>
        </is>
      </c>
      <c r="D104" s="31" t="n">
        <v>2</v>
      </c>
      <c r="E104" s="30" t="inlineStr">
        <is>
          <t>Free course with a completion certificate at most; builds skills, low weight with employers.</t>
        </is>
      </c>
      <c r="F104" s="30" t="inlineStr">
        <is>
          <t>AI Engineer; Machine Learning Engineer; Data Scientist; AI Product Manager</t>
        </is>
      </c>
      <c r="G104" s="32" t="inlineStr">
        <is>
          <t>Rolling</t>
        </is>
      </c>
      <c r="H104" s="33" t="n"/>
      <c r="I104" s="34">
        <f>IF(ISNUMBER(H104),H104-TODAY(),"")</f>
        <v/>
      </c>
      <c r="J104" s="32" t="inlineStr">
        <is>
          <t>No</t>
        </is>
      </c>
      <c r="K104" s="32" t="inlineStr">
        <is>
          <t>No</t>
        </is>
      </c>
      <c r="L104" s="32" t="inlineStr">
        <is>
          <t>No</t>
        </is>
      </c>
      <c r="M104" s="32" t="inlineStr">
        <is>
          <t>Yes</t>
        </is>
      </c>
      <c r="N104" s="32" t="inlineStr">
        <is>
          <t>Yes</t>
        </is>
      </c>
      <c r="O104" s="32" t="inlineStr">
        <is>
          <t>Yes</t>
        </is>
      </c>
      <c r="P104" s="32" t="inlineStr">
        <is>
          <t>Yes</t>
        </is>
      </c>
      <c r="Q104" s="32" t="inlineStr">
        <is>
          <t>No</t>
        </is>
      </c>
      <c r="R104" s="32" t="inlineStr">
        <is>
          <t>No</t>
        </is>
      </c>
      <c r="S104" s="32" t="inlineStr">
        <is>
          <t>No</t>
        </is>
      </c>
      <c r="T104" s="32" t="inlineStr">
        <is>
          <t>Any</t>
        </is>
      </c>
      <c r="U104" s="32" t="inlineStr">
        <is>
          <t>No</t>
        </is>
      </c>
      <c r="V104" s="32" t="inlineStr">
        <is>
          <t>No</t>
        </is>
      </c>
      <c r="W104" s="32" t="inlineStr">
        <is>
          <t>Online</t>
        </is>
      </c>
      <c r="X104" s="32" t="inlineStr">
        <is>
          <t>Free</t>
        </is>
      </c>
      <c r="Y104" s="32" t="inlineStr">
        <is>
          <t>No</t>
        </is>
      </c>
      <c r="Z104" s="30" t="inlineStr">
        <is>
          <t>Cert</t>
        </is>
      </c>
      <c r="AA104" s="30" t="inlineStr">
        <is>
          <t>Artificial Intelligence</t>
        </is>
      </c>
      <c r="AB104" s="30" t="inlineStr">
        <is>
          <t>Free short courses on LLMs (Large Language Models), agents, RAG, MLOps</t>
        </is>
      </c>
      <c r="AC104" s="30" t="inlineStr">
        <is>
          <t>Free (open to all)</t>
        </is>
      </c>
      <c r="AD104" s="30" t="inlineStr">
        <is>
          <t>No</t>
        </is>
      </c>
      <c r="AE104" s="30" t="inlineStr">
        <is>
          <t>Online</t>
        </is>
      </c>
      <c r="AF104" s="30" t="inlineStr">
        <is>
          <t>Rolling</t>
        </is>
      </c>
      <c r="AG104" s="30" t="inlineStr">
        <is>
          <t>Anytime</t>
        </is>
      </c>
      <c r="AH104" s="30" t="inlineStr">
        <is>
          <t>1 to 2 hours each</t>
        </is>
      </c>
      <c r="AI104" s="30" t="inlineStr">
        <is>
          <t>Online</t>
        </is>
      </c>
      <c r="AJ104" s="30" t="inlineStr">
        <is>
          <t>DeepLearning.AI</t>
        </is>
      </c>
      <c r="AK104" s="30" t="inlineStr">
        <is>
          <t>Anyone</t>
        </is>
      </c>
      <c r="AL104" s="30" t="inlineStr">
        <is>
          <t>Verification: Link live (HTTP 200); details from official page/search not fully re-confirmed.</t>
        </is>
      </c>
      <c r="AM104" s="30" t="inlineStr">
        <is>
          <t>N/A</t>
        </is>
      </c>
      <c r="AN104" s="32" t="inlineStr">
        <is>
          <t>Partly</t>
        </is>
      </c>
      <c r="AO104" s="32" t="inlineStr">
        <is>
          <t>Sep 30, 2026</t>
        </is>
      </c>
      <c r="AP104" s="35" t="inlineStr">
        <is>
          <t>Open</t>
        </is>
      </c>
      <c r="AQ104" s="30" t="inlineStr">
        <is>
          <t>https://www.deeplearning.ai/short-courses/</t>
        </is>
      </c>
    </row>
    <row r="105" ht="60" customHeight="1">
      <c r="A105" s="36" t="inlineStr">
        <is>
          <t>fast.ai Practical Deep Learning for Coders</t>
        </is>
      </c>
      <c r="B105" s="37" t="inlineStr">
        <is>
          <t>AI/ML</t>
        </is>
      </c>
      <c r="C105" s="37" t="inlineStr">
        <is>
          <t>AI/ML</t>
        </is>
      </c>
      <c r="D105" s="38" t="n">
        <v>2</v>
      </c>
      <c r="E105" s="37" t="inlineStr">
        <is>
          <t>Free course with a completion certificate at most; builds skills, low weight with employers.</t>
        </is>
      </c>
      <c r="F105" s="37" t="inlineStr">
        <is>
          <t>AI Engineer; Machine Learning Engineer; Data Scientist; AI Product Manager</t>
        </is>
      </c>
      <c r="G105" s="39" t="inlineStr">
        <is>
          <t>Rolling</t>
        </is>
      </c>
      <c r="H105" s="40" t="n"/>
      <c r="I105" s="41">
        <f>IF(ISNUMBER(H105),H105-TODAY(),"")</f>
        <v/>
      </c>
      <c r="J105" s="39" t="inlineStr">
        <is>
          <t>No</t>
        </is>
      </c>
      <c r="K105" s="39" t="inlineStr">
        <is>
          <t>No</t>
        </is>
      </c>
      <c r="L105" s="39" t="inlineStr">
        <is>
          <t>No</t>
        </is>
      </c>
      <c r="M105" s="39" t="inlineStr">
        <is>
          <t>Yes</t>
        </is>
      </c>
      <c r="N105" s="39" t="inlineStr">
        <is>
          <t>Yes</t>
        </is>
      </c>
      <c r="O105" s="39" t="inlineStr">
        <is>
          <t>Yes</t>
        </is>
      </c>
      <c r="P105" s="39" t="inlineStr">
        <is>
          <t>Yes</t>
        </is>
      </c>
      <c r="Q105" s="39" t="inlineStr">
        <is>
          <t>No</t>
        </is>
      </c>
      <c r="R105" s="39" t="inlineStr">
        <is>
          <t>No</t>
        </is>
      </c>
      <c r="S105" s="39" t="inlineStr">
        <is>
          <t>No</t>
        </is>
      </c>
      <c r="T105" s="39" t="inlineStr">
        <is>
          <t>Any</t>
        </is>
      </c>
      <c r="U105" s="39" t="inlineStr">
        <is>
          <t>No</t>
        </is>
      </c>
      <c r="V105" s="39" t="inlineStr">
        <is>
          <t>No</t>
        </is>
      </c>
      <c r="W105" s="39" t="inlineStr">
        <is>
          <t>Online</t>
        </is>
      </c>
      <c r="X105" s="39" t="inlineStr">
        <is>
          <t>Free</t>
        </is>
      </c>
      <c r="Y105" s="39" t="inlineStr">
        <is>
          <t>No</t>
        </is>
      </c>
      <c r="Z105" s="37" t="inlineStr">
        <is>
          <t>Cert</t>
        </is>
      </c>
      <c r="AA105" s="37" t="inlineStr">
        <is>
          <t>Artificial Intelligence</t>
        </is>
      </c>
      <c r="AB105" s="37" t="inlineStr">
        <is>
          <t>Free top-down deep learning course (PyTorch)</t>
        </is>
      </c>
      <c r="AC105" s="37" t="inlineStr">
        <is>
          <t>Free (open to all)</t>
        </is>
      </c>
      <c r="AD105" s="37" t="inlineStr">
        <is>
          <t>No</t>
        </is>
      </c>
      <c r="AE105" s="37" t="inlineStr">
        <is>
          <t>Online self-paced</t>
        </is>
      </c>
      <c r="AF105" s="37" t="inlineStr">
        <is>
          <t>Rolling</t>
        </is>
      </c>
      <c r="AG105" s="37" t="inlineStr">
        <is>
          <t>Anytime</t>
        </is>
      </c>
      <c r="AH105" s="37" t="inlineStr">
        <is>
          <t>~7 weeks part-time</t>
        </is>
      </c>
      <c r="AI105" s="37" t="inlineStr">
        <is>
          <t>Online</t>
        </is>
      </c>
      <c r="AJ105" s="37" t="inlineStr">
        <is>
          <t>fast.ai</t>
        </is>
      </c>
      <c r="AK105" s="37" t="inlineStr">
        <is>
          <t>Anyone</t>
        </is>
      </c>
      <c r="AL105" s="37" t="inlineStr">
        <is>
          <t>Not veteran-specific; included as free high-value AI (Artificial Intelligence) training. | Verification: course.fast.ai: free course.</t>
        </is>
      </c>
      <c r="AM105" s="37" t="inlineStr">
        <is>
          <t>N/A</t>
        </is>
      </c>
      <c r="AN105" s="39" t="inlineStr">
        <is>
          <t>Verified</t>
        </is>
      </c>
      <c r="AO105" s="39" t="inlineStr">
        <is>
          <t>Oct 1, 2026</t>
        </is>
      </c>
      <c r="AP105" s="42" t="inlineStr">
        <is>
          <t>Open</t>
        </is>
      </c>
      <c r="AQ105" s="37" t="inlineStr">
        <is>
          <t>https://course.fast.ai/</t>
        </is>
      </c>
    </row>
    <row r="106" ht="60" customHeight="1">
      <c r="A106" s="29" t="inlineStr">
        <is>
          <t>Google Machine Learning Crash Course</t>
        </is>
      </c>
      <c r="B106" s="30" t="inlineStr">
        <is>
          <t>AI/ML</t>
        </is>
      </c>
      <c r="C106" s="30" t="inlineStr">
        <is>
          <t>AI/ML</t>
        </is>
      </c>
      <c r="D106" s="31" t="n">
        <v>2</v>
      </c>
      <c r="E106" s="30" t="inlineStr">
        <is>
          <t>Free course with a completion certificate at most; builds skills, low weight with employers.</t>
        </is>
      </c>
      <c r="F106" s="30" t="inlineStr">
        <is>
          <t>AI Engineer; Machine Learning Engineer; Data Scientist; AI Product Manager</t>
        </is>
      </c>
      <c r="G106" s="32" t="inlineStr">
        <is>
          <t>Rolling</t>
        </is>
      </c>
      <c r="H106" s="33" t="n"/>
      <c r="I106" s="34">
        <f>IF(ISNUMBER(H106),H106-TODAY(),"")</f>
        <v/>
      </c>
      <c r="J106" s="32" t="inlineStr">
        <is>
          <t>No</t>
        </is>
      </c>
      <c r="K106" s="32" t="inlineStr">
        <is>
          <t>No</t>
        </is>
      </c>
      <c r="L106" s="32" t="inlineStr">
        <is>
          <t>No</t>
        </is>
      </c>
      <c r="M106" s="32" t="inlineStr">
        <is>
          <t>Yes</t>
        </is>
      </c>
      <c r="N106" s="32" t="inlineStr">
        <is>
          <t>Yes</t>
        </is>
      </c>
      <c r="O106" s="32" t="inlineStr">
        <is>
          <t>Yes</t>
        </is>
      </c>
      <c r="P106" s="32" t="inlineStr">
        <is>
          <t>Yes</t>
        </is>
      </c>
      <c r="Q106" s="32" t="inlineStr">
        <is>
          <t>No</t>
        </is>
      </c>
      <c r="R106" s="32" t="inlineStr">
        <is>
          <t>No</t>
        </is>
      </c>
      <c r="S106" s="32" t="inlineStr">
        <is>
          <t>No</t>
        </is>
      </c>
      <c r="T106" s="32" t="inlineStr">
        <is>
          <t>Any</t>
        </is>
      </c>
      <c r="U106" s="32" t="inlineStr">
        <is>
          <t>No</t>
        </is>
      </c>
      <c r="V106" s="32" t="inlineStr">
        <is>
          <t>No</t>
        </is>
      </c>
      <c r="W106" s="32" t="inlineStr">
        <is>
          <t>Online</t>
        </is>
      </c>
      <c r="X106" s="32" t="inlineStr">
        <is>
          <t>Free</t>
        </is>
      </c>
      <c r="Y106" s="32" t="inlineStr">
        <is>
          <t>No</t>
        </is>
      </c>
      <c r="Z106" s="30" t="inlineStr">
        <is>
          <t>Cert</t>
        </is>
      </c>
      <c r="AA106" s="30" t="inlineStr">
        <is>
          <t>Artificial Intelligence</t>
        </is>
      </c>
      <c r="AB106" s="30" t="inlineStr">
        <is>
          <t>Free ML (Machine Learning) fundamentals course</t>
        </is>
      </c>
      <c r="AC106" s="30" t="inlineStr">
        <is>
          <t>Free (open to all)</t>
        </is>
      </c>
      <c r="AD106" s="30" t="inlineStr">
        <is>
          <t>No</t>
        </is>
      </c>
      <c r="AE106" s="30" t="inlineStr">
        <is>
          <t>Online</t>
        </is>
      </c>
      <c r="AF106" s="30" t="inlineStr">
        <is>
          <t>Rolling</t>
        </is>
      </c>
      <c r="AG106" s="30" t="inlineStr">
        <is>
          <t>Anytime</t>
        </is>
      </c>
      <c r="AH106" s="30" t="inlineStr">
        <is>
          <t>~15 hours</t>
        </is>
      </c>
      <c r="AI106" s="30" t="inlineStr">
        <is>
          <t>Online</t>
        </is>
      </c>
      <c r="AJ106" s="30" t="inlineStr">
        <is>
          <t>Google</t>
        </is>
      </c>
      <c r="AK106" s="30" t="inlineStr">
        <is>
          <t>Anyone</t>
        </is>
      </c>
      <c r="AL106" s="30" t="inlineStr">
        <is>
          <t>Verification: Link live (HTTP 200); details from official page/search not fully re-confirmed.</t>
        </is>
      </c>
      <c r="AM106" s="30" t="inlineStr">
        <is>
          <t>N/A</t>
        </is>
      </c>
      <c r="AN106" s="32" t="inlineStr">
        <is>
          <t>Partly</t>
        </is>
      </c>
      <c r="AO106" s="32" t="inlineStr">
        <is>
          <t>Sep 30, 2026</t>
        </is>
      </c>
      <c r="AP106" s="35" t="inlineStr">
        <is>
          <t>Open</t>
        </is>
      </c>
      <c r="AQ106" s="30" t="inlineStr">
        <is>
          <t>https://developers.google.com/machine-learning/crash-course</t>
        </is>
      </c>
    </row>
    <row r="107" ht="60" customHeight="1">
      <c r="A107" s="36" t="inlineStr">
        <is>
          <t>Hugging Face Learn (LLM, Agents, Deep RL courses)</t>
        </is>
      </c>
      <c r="B107" s="37" t="inlineStr">
        <is>
          <t>AI/ML</t>
        </is>
      </c>
      <c r="C107" s="37" t="inlineStr">
        <is>
          <t>AI/ML</t>
        </is>
      </c>
      <c r="D107" s="38" t="n">
        <v>2</v>
      </c>
      <c r="E107" s="37" t="inlineStr">
        <is>
          <t>Free course with a completion certificate at most; builds skills, low weight with employers.</t>
        </is>
      </c>
      <c r="F107" s="37" t="inlineStr">
        <is>
          <t>AI Engineer; Machine Learning Engineer; Data Scientist; AI Product Manager</t>
        </is>
      </c>
      <c r="G107" s="39" t="inlineStr">
        <is>
          <t>Rolling</t>
        </is>
      </c>
      <c r="H107" s="40" t="n"/>
      <c r="I107" s="41">
        <f>IF(ISNUMBER(H107),H107-TODAY(),"")</f>
        <v/>
      </c>
      <c r="J107" s="39" t="inlineStr">
        <is>
          <t>No</t>
        </is>
      </c>
      <c r="K107" s="39" t="inlineStr">
        <is>
          <t>No</t>
        </is>
      </c>
      <c r="L107" s="39" t="inlineStr">
        <is>
          <t>No</t>
        </is>
      </c>
      <c r="M107" s="39" t="inlineStr">
        <is>
          <t>Yes</t>
        </is>
      </c>
      <c r="N107" s="39" t="inlineStr">
        <is>
          <t>Yes</t>
        </is>
      </c>
      <c r="O107" s="39" t="inlineStr">
        <is>
          <t>Yes</t>
        </is>
      </c>
      <c r="P107" s="39" t="inlineStr">
        <is>
          <t>Yes</t>
        </is>
      </c>
      <c r="Q107" s="39" t="inlineStr">
        <is>
          <t>No</t>
        </is>
      </c>
      <c r="R107" s="39" t="inlineStr">
        <is>
          <t>No</t>
        </is>
      </c>
      <c r="S107" s="39" t="inlineStr">
        <is>
          <t>No</t>
        </is>
      </c>
      <c r="T107" s="39" t="inlineStr">
        <is>
          <t>Any</t>
        </is>
      </c>
      <c r="U107" s="39" t="inlineStr">
        <is>
          <t>No</t>
        </is>
      </c>
      <c r="V107" s="39" t="inlineStr">
        <is>
          <t>No</t>
        </is>
      </c>
      <c r="W107" s="39" t="inlineStr">
        <is>
          <t>Online</t>
        </is>
      </c>
      <c r="X107" s="39" t="inlineStr">
        <is>
          <t>Free</t>
        </is>
      </c>
      <c r="Y107" s="39" t="inlineStr">
        <is>
          <t>No</t>
        </is>
      </c>
      <c r="Z107" s="37" t="inlineStr">
        <is>
          <t>Cert</t>
        </is>
      </c>
      <c r="AA107" s="37" t="inlineStr">
        <is>
          <t>Artificial Intelligence</t>
        </is>
      </c>
      <c r="AB107" s="37" t="inlineStr">
        <is>
          <t>Free courses with certificates of completion for some</t>
        </is>
      </c>
      <c r="AC107" s="37" t="inlineStr">
        <is>
          <t>Free (open to all)</t>
        </is>
      </c>
      <c r="AD107" s="37" t="inlineStr">
        <is>
          <t>No</t>
        </is>
      </c>
      <c r="AE107" s="37" t="inlineStr">
        <is>
          <t>Online</t>
        </is>
      </c>
      <c r="AF107" s="37" t="inlineStr">
        <is>
          <t>Rolling</t>
        </is>
      </c>
      <c r="AG107" s="37" t="inlineStr">
        <is>
          <t>Anytime</t>
        </is>
      </c>
      <c r="AH107" s="37" t="inlineStr">
        <is>
          <t>Self-paced</t>
        </is>
      </c>
      <c r="AI107" s="37" t="inlineStr">
        <is>
          <t>Online</t>
        </is>
      </c>
      <c r="AJ107" s="37" t="inlineStr">
        <is>
          <t>Hugging Face</t>
        </is>
      </c>
      <c r="AK107" s="37" t="inlineStr">
        <is>
          <t>Anyone</t>
        </is>
      </c>
      <c r="AL107" s="37" t="inlineStr">
        <is>
          <t>Verification: Link live (HTTP 200); details from official page/search not fully re-confirmed.</t>
        </is>
      </c>
      <c r="AM107" s="37" t="inlineStr">
        <is>
          <t>N/A</t>
        </is>
      </c>
      <c r="AN107" s="39" t="inlineStr">
        <is>
          <t>Partly</t>
        </is>
      </c>
      <c r="AO107" s="39" t="inlineStr">
        <is>
          <t>Sep 30, 2026</t>
        </is>
      </c>
      <c r="AP107" s="42" t="inlineStr">
        <is>
          <t>Open</t>
        </is>
      </c>
      <c r="AQ107" s="37" t="inlineStr">
        <is>
          <t>https://huggingface.co/learn</t>
        </is>
      </c>
    </row>
    <row r="108" ht="60" customHeight="1">
      <c r="A108" s="29" t="inlineStr">
        <is>
          <t>IBM SkillsBuild for Veterans</t>
        </is>
      </c>
      <c r="B108" s="30" t="inlineStr">
        <is>
          <t>AI/ML</t>
        </is>
      </c>
      <c r="C108" s="30" t="inlineStr">
        <is>
          <t>AI/ML; Cloud; Cyber; Data; Career services</t>
        </is>
      </c>
      <c r="D108" s="31" t="n">
        <v>2</v>
      </c>
      <c r="E108" s="30" t="inlineStr">
        <is>
          <t>Vendor badge or course certificate; good for skills, limited weight with employers.</t>
        </is>
      </c>
      <c r="F108" s="30" t="inlineStr">
        <is>
          <t>AI Engineer; Machine Learning Engineer; Data Scientist; AI Product Manager</t>
        </is>
      </c>
      <c r="G108" s="32" t="inlineStr">
        <is>
          <t>Rolling</t>
        </is>
      </c>
      <c r="H108" s="33" t="n"/>
      <c r="I108" s="34">
        <f>IF(ISNUMBER(H108),H108-TODAY(),"")</f>
        <v/>
      </c>
      <c r="J108" s="32" t="inlineStr">
        <is>
          <t>No</t>
        </is>
      </c>
      <c r="K108" s="32" t="inlineStr">
        <is>
          <t>No</t>
        </is>
      </c>
      <c r="L108" s="32" t="inlineStr">
        <is>
          <t>No</t>
        </is>
      </c>
      <c r="M108" s="32" t="inlineStr">
        <is>
          <t>Yes</t>
        </is>
      </c>
      <c r="N108" s="32" t="inlineStr">
        <is>
          <t>Yes</t>
        </is>
      </c>
      <c r="O108" s="32" t="inlineStr">
        <is>
          <t>Yes</t>
        </is>
      </c>
      <c r="P108" s="32" t="inlineStr">
        <is>
          <t>Yes</t>
        </is>
      </c>
      <c r="Q108" s="32" t="inlineStr">
        <is>
          <t>No</t>
        </is>
      </c>
      <c r="R108" s="32" t="inlineStr">
        <is>
          <t>No</t>
        </is>
      </c>
      <c r="S108" s="32" t="inlineStr">
        <is>
          <t>No</t>
        </is>
      </c>
      <c r="T108" s="32" t="inlineStr">
        <is>
          <t>Any</t>
        </is>
      </c>
      <c r="U108" s="32" t="inlineStr">
        <is>
          <t>No</t>
        </is>
      </c>
      <c r="V108" s="32" t="inlineStr">
        <is>
          <t>No</t>
        </is>
      </c>
      <c r="W108" s="32" t="inlineStr">
        <is>
          <t>Online</t>
        </is>
      </c>
      <c r="X108" s="32" t="inlineStr">
        <is>
          <t>Free</t>
        </is>
      </c>
      <c r="Y108" s="32" t="inlineStr">
        <is>
          <t>No</t>
        </is>
      </c>
      <c r="Z108" s="30" t="inlineStr">
        <is>
          <t>Cert</t>
        </is>
      </c>
      <c r="AA108" s="30" t="inlineStr">
        <is>
          <t>Artificial Intelligence, Cybersecurity, Data, Cloud, Career Transition</t>
        </is>
      </c>
      <c r="AB108" s="30" t="inlineStr">
        <is>
          <t>Free courses and IBM digital credentials in AI (Artificial Intelligence), cyber, data, cloud</t>
        </is>
      </c>
      <c r="AC108" s="30" t="inlineStr">
        <is>
          <t>Free</t>
        </is>
      </c>
      <c r="AD108" s="30" t="inlineStr">
        <is>
          <t>No</t>
        </is>
      </c>
      <c r="AE108" s="30" t="inlineStr">
        <is>
          <t>Online self-paced</t>
        </is>
      </c>
      <c r="AF108" s="30" t="inlineStr">
        <is>
          <t>Unknown</t>
        </is>
      </c>
      <c r="AG108" s="30" t="inlineStr">
        <is>
          <t>Rolling</t>
        </is>
      </c>
      <c r="AH108" s="30" t="inlineStr">
        <is>
          <t>Self-paced</t>
        </is>
      </c>
      <c r="AI108" s="30" t="inlineStr">
        <is>
          <t>Nationwide</t>
        </is>
      </c>
      <c r="AJ108" s="30" t="inlineStr">
        <is>
          <t>IBM</t>
        </is>
      </c>
      <c r="AK108" s="30" t="inlineStr">
        <is>
          <t>Adults 18+; veteran-focused partner paths</t>
        </is>
      </c>
      <c r="AL108" s="30" t="inlineStr">
        <is>
          <t>Verification: skillsbuild.org: 100% free learning; VA (Department of Veterans Affairs) page confirms veteran eligibility.</t>
        </is>
      </c>
      <c r="AM108" s="30" t="inlineStr">
        <is>
          <t>Unknown</t>
        </is>
      </c>
      <c r="AN108" s="32" t="inlineStr">
        <is>
          <t>Verified</t>
        </is>
      </c>
      <c r="AO108" s="32" t="inlineStr">
        <is>
          <t>Oct 1, 2026</t>
        </is>
      </c>
      <c r="AP108" s="35" t="inlineStr">
        <is>
          <t>Open</t>
        </is>
      </c>
      <c r="AQ108" s="30" t="inlineStr">
        <is>
          <t>https://www.va.gov/education/other-va-education-benefits/ibm-skillsbuild-program/</t>
        </is>
      </c>
    </row>
    <row r="109" ht="60" customHeight="1">
      <c r="A109" s="36" t="inlineStr">
        <is>
          <t>NVIDIA Deep Learning Institute (free self-paced courses)</t>
        </is>
      </c>
      <c r="B109" s="37" t="inlineStr">
        <is>
          <t>AI/ML</t>
        </is>
      </c>
      <c r="C109" s="37" t="inlineStr">
        <is>
          <t>AI/ML</t>
        </is>
      </c>
      <c r="D109" s="38" t="n">
        <v>2</v>
      </c>
      <c r="E109" s="37" t="inlineStr">
        <is>
          <t>Vendor badge or course certificate; good for skills, limited weight with employers.</t>
        </is>
      </c>
      <c r="F109" s="37" t="inlineStr">
        <is>
          <t>AI Engineer; Generative AI Engineer; Data Scientist</t>
        </is>
      </c>
      <c r="G109" s="39" t="inlineStr">
        <is>
          <t>Rolling</t>
        </is>
      </c>
      <c r="H109" s="40" t="n"/>
      <c r="I109" s="41">
        <f>IF(ISNUMBER(H109),H109-TODAY(),"")</f>
        <v/>
      </c>
      <c r="J109" s="39" t="inlineStr">
        <is>
          <t>No</t>
        </is>
      </c>
      <c r="K109" s="39" t="inlineStr">
        <is>
          <t>No</t>
        </is>
      </c>
      <c r="L109" s="39" t="inlineStr">
        <is>
          <t>No</t>
        </is>
      </c>
      <c r="M109" s="39" t="inlineStr">
        <is>
          <t>Yes</t>
        </is>
      </c>
      <c r="N109" s="39" t="inlineStr">
        <is>
          <t>Yes</t>
        </is>
      </c>
      <c r="O109" s="39" t="inlineStr">
        <is>
          <t>Yes</t>
        </is>
      </c>
      <c r="P109" s="39" t="inlineStr">
        <is>
          <t>Yes</t>
        </is>
      </c>
      <c r="Q109" s="39" t="inlineStr">
        <is>
          <t>No</t>
        </is>
      </c>
      <c r="R109" s="39" t="inlineStr">
        <is>
          <t>No</t>
        </is>
      </c>
      <c r="S109" s="39" t="inlineStr">
        <is>
          <t>No</t>
        </is>
      </c>
      <c r="T109" s="39" t="inlineStr">
        <is>
          <t>Any</t>
        </is>
      </c>
      <c r="U109" s="39" t="inlineStr">
        <is>
          <t>No</t>
        </is>
      </c>
      <c r="V109" s="39" t="inlineStr">
        <is>
          <t>No</t>
        </is>
      </c>
      <c r="W109" s="39" t="inlineStr">
        <is>
          <t>Online</t>
        </is>
      </c>
      <c r="X109" s="39" t="inlineStr">
        <is>
          <t>Free</t>
        </is>
      </c>
      <c r="Y109" s="39" t="inlineStr">
        <is>
          <t>No</t>
        </is>
      </c>
      <c r="Z109" s="37" t="inlineStr">
        <is>
          <t>Cert</t>
        </is>
      </c>
      <c r="AA109" s="37" t="inlineStr">
        <is>
          <t>Artificial Intelligence</t>
        </is>
      </c>
      <c r="AB109" s="37" t="inlineStr">
        <is>
          <t>Some free self-paced DLI courses with certificates</t>
        </is>
      </c>
      <c r="AC109" s="37" t="inlineStr">
        <is>
          <t>Free (select courses)</t>
        </is>
      </c>
      <c r="AD109" s="37" t="inlineStr">
        <is>
          <t>No</t>
        </is>
      </c>
      <c r="AE109" s="37" t="inlineStr">
        <is>
          <t>Online</t>
        </is>
      </c>
      <c r="AF109" s="37" t="inlineStr">
        <is>
          <t>Rolling</t>
        </is>
      </c>
      <c r="AG109" s="37" t="inlineStr">
        <is>
          <t>Anytime</t>
        </is>
      </c>
      <c r="AH109" s="37" t="inlineStr">
        <is>
          <t>Hours</t>
        </is>
      </c>
      <c r="AI109" s="37" t="inlineStr">
        <is>
          <t>Online</t>
        </is>
      </c>
      <c r="AJ109" s="37" t="inlineStr">
        <is>
          <t>NVIDIA</t>
        </is>
      </c>
      <c r="AK109" s="37" t="inlineStr">
        <is>
          <t>Anyone</t>
        </is>
      </c>
      <c r="AL109" s="37" t="inlineStr">
        <is>
          <t>Verification: Link live (HTTP 200); details from official page/search not fully re-confirmed.</t>
        </is>
      </c>
      <c r="AM109" s="37" t="inlineStr">
        <is>
          <t>N/A</t>
        </is>
      </c>
      <c r="AN109" s="39" t="inlineStr">
        <is>
          <t>Partly</t>
        </is>
      </c>
      <c r="AO109" s="39" t="inlineStr">
        <is>
          <t>Sep 30, 2026</t>
        </is>
      </c>
      <c r="AP109" s="42" t="inlineStr">
        <is>
          <t>Open</t>
        </is>
      </c>
      <c r="AQ109" s="37" t="inlineStr">
        <is>
          <t>https://www.nvidia.com/en-us/training/</t>
        </is>
      </c>
    </row>
    <row r="110" ht="60" customHeight="1">
      <c r="A110" s="29" t="inlineStr">
        <is>
          <t>VetsinTech Vets in AI</t>
        </is>
      </c>
      <c r="B110" s="30" t="inlineStr">
        <is>
          <t>AI/ML</t>
        </is>
      </c>
      <c r="C110" s="30" t="inlineStr">
        <is>
          <t>AI/ML; Cyber</t>
        </is>
      </c>
      <c r="D110" s="31" t="n">
        <v>2</v>
      </c>
      <c r="E110" s="30" t="inlineStr">
        <is>
          <t>Free course with a completion certificate at most; builds skills, low weight with employers.</t>
        </is>
      </c>
      <c r="F110" s="30" t="inlineStr">
        <is>
          <t>AI Engineer; Machine Learning Engineer; Data Scientist; AI Product Manager</t>
        </is>
      </c>
      <c r="G110" s="32" t="inlineStr">
        <is>
          <t>Unknown</t>
        </is>
      </c>
      <c r="H110" s="33" t="inlineStr">
        <is>
          <t>Unknown</t>
        </is>
      </c>
      <c r="I110" s="34">
        <f>IF(ISNUMBER(H110),H110-TODAY(),"")</f>
        <v/>
      </c>
      <c r="J110" s="32" t="inlineStr">
        <is>
          <t>No</t>
        </is>
      </c>
      <c r="K110" s="32" t="inlineStr">
        <is>
          <t>No</t>
        </is>
      </c>
      <c r="L110" s="32" t="inlineStr">
        <is>
          <t>No</t>
        </is>
      </c>
      <c r="M110" s="32" t="inlineStr">
        <is>
          <t>Yes</t>
        </is>
      </c>
      <c r="N110" s="32" t="inlineStr">
        <is>
          <t>Yes</t>
        </is>
      </c>
      <c r="O110" s="32" t="inlineStr">
        <is>
          <t>Yes</t>
        </is>
      </c>
      <c r="P110" s="32" t="inlineStr">
        <is>
          <t>Yes</t>
        </is>
      </c>
      <c r="Q110" s="32" t="inlineStr">
        <is>
          <t>No</t>
        </is>
      </c>
      <c r="R110" s="32" t="inlineStr">
        <is>
          <t>No</t>
        </is>
      </c>
      <c r="S110" s="32" t="inlineStr">
        <is>
          <t>No</t>
        </is>
      </c>
      <c r="T110" s="32" t="inlineStr">
        <is>
          <t>Any</t>
        </is>
      </c>
      <c r="U110" s="32" t="inlineStr">
        <is>
          <t>No</t>
        </is>
      </c>
      <c r="V110" s="32" t="inlineStr">
        <is>
          <t>No</t>
        </is>
      </c>
      <c r="W110" s="32" t="inlineStr">
        <is>
          <t>Hybrid</t>
        </is>
      </c>
      <c r="X110" s="32" t="inlineStr">
        <is>
          <t>Free</t>
        </is>
      </c>
      <c r="Y110" s="32" t="inlineStr">
        <is>
          <t>No</t>
        </is>
      </c>
      <c r="Z110" s="30" t="inlineStr">
        <is>
          <t>Bootcamp</t>
        </is>
      </c>
      <c r="AA110" s="30" t="inlineStr">
        <is>
          <t>Artificial Intelligence, Cybersecurity</t>
        </is>
      </c>
      <c r="AB110" s="30" t="inlineStr">
        <is>
          <t>Free AI (Artificial Intelligence) curriculum, 1-day AI skills bootcamps, AI for national security workshops</t>
        </is>
      </c>
      <c r="AC110" s="30" t="inlineStr">
        <is>
          <t>Free</t>
        </is>
      </c>
      <c r="AD110" s="30" t="inlineStr">
        <is>
          <t>No</t>
        </is>
      </c>
      <c r="AE110" s="30" t="inlineStr">
        <is>
          <t>Online + in-person events</t>
        </is>
      </c>
      <c r="AF110" s="30" t="inlineStr">
        <is>
          <t>Unknown</t>
        </is>
      </c>
      <c r="AG110" s="30" t="inlineStr">
        <is>
          <t>Rolling events</t>
        </is>
      </c>
      <c r="AH110" s="30" t="inlineStr">
        <is>
          <t>Varies</t>
        </is>
      </c>
      <c r="AI110" s="30" t="inlineStr">
        <is>
          <t>Nationwide (online) + city events (e.g., DC)</t>
        </is>
      </c>
      <c r="AJ110" s="30" t="inlineStr">
        <is>
          <t>VetsinTech</t>
        </is>
      </c>
      <c r="AK110" s="30" t="inlineStr">
        <is>
          <t>Veterans, active military, spouses</t>
        </is>
      </c>
      <c r="AL110" s="30" t="inlineStr">
        <is>
          <t>Verification: VetsinTech Vets in AI (Artificial Intelligence) page live.</t>
        </is>
      </c>
      <c r="AM110" s="30" t="inlineStr">
        <is>
          <t>vetsintech.co</t>
        </is>
      </c>
      <c r="AN110" s="32" t="inlineStr">
        <is>
          <t>Partly</t>
        </is>
      </c>
      <c r="AO110" s="32" t="inlineStr">
        <is>
          <t>Sep 30, 2026</t>
        </is>
      </c>
      <c r="AP110" s="35" t="inlineStr">
        <is>
          <t>Open</t>
        </is>
      </c>
      <c r="AQ110" s="30" t="inlineStr">
        <is>
          <t>https://vetsintech.co/vetsinai/</t>
        </is>
      </c>
    </row>
    <row r="111" ht="60" customHeight="1">
      <c r="A111" s="36" t="inlineStr">
        <is>
          <t>Deloitte CORE Leadership Program</t>
        </is>
      </c>
      <c r="B111" s="37" t="inlineStr">
        <is>
          <t>Career services</t>
        </is>
      </c>
      <c r="C111" s="37" t="inlineStr">
        <is>
          <t>Career services</t>
        </is>
      </c>
      <c r="D111" s="38" t="n">
        <v>2</v>
      </c>
      <c r="E111" s="37" t="inlineStr">
        <is>
          <t>Free career coaching, mentoring or hiring events; no credential.</t>
        </is>
      </c>
      <c r="F111" s="37" t="inlineStr">
        <is>
          <t>Depends on your target role (job-search support)</t>
        </is>
      </c>
      <c r="G111" s="39" t="inlineStr">
        <is>
          <t>Open</t>
        </is>
      </c>
      <c r="H111" s="40" t="n">
        <v>46370</v>
      </c>
      <c r="I111" s="41">
        <f>IF(ISNUMBER(H111),H111-TODAY(),"")</f>
        <v/>
      </c>
      <c r="J111" s="39" t="inlineStr">
        <is>
          <t>No</t>
        </is>
      </c>
      <c r="K111" s="39" t="inlineStr">
        <is>
          <t>No</t>
        </is>
      </c>
      <c r="L111" s="39" t="inlineStr">
        <is>
          <t>No</t>
        </is>
      </c>
      <c r="M111" s="39" t="inlineStr">
        <is>
          <t>Yes</t>
        </is>
      </c>
      <c r="N111" s="39" t="inlineStr">
        <is>
          <t>Yes</t>
        </is>
      </c>
      <c r="O111" s="39" t="inlineStr">
        <is>
          <t>No</t>
        </is>
      </c>
      <c r="P111" s="39" t="inlineStr">
        <is>
          <t>No</t>
        </is>
      </c>
      <c r="Q111" s="39" t="inlineStr">
        <is>
          <t>No</t>
        </is>
      </c>
      <c r="R111" s="39" t="inlineStr">
        <is>
          <t>No</t>
        </is>
      </c>
      <c r="S111" s="39" t="inlineStr">
        <is>
          <t>No</t>
        </is>
      </c>
      <c r="T111" s="39" t="inlineStr">
        <is>
          <t>Any</t>
        </is>
      </c>
      <c r="U111" s="39" t="inlineStr">
        <is>
          <t>Yes</t>
        </is>
      </c>
      <c r="V111" s="39" t="inlineStr">
        <is>
          <t>No</t>
        </is>
      </c>
      <c r="W111" s="39" t="inlineStr">
        <is>
          <t>In-person</t>
        </is>
      </c>
      <c r="X111" s="39" t="inlineStr">
        <is>
          <t>Free</t>
        </is>
      </c>
      <c r="Y111" s="39" t="inlineStr">
        <is>
          <t>No</t>
        </is>
      </c>
      <c r="Z111" s="37" t="inlineStr">
        <is>
          <t>Bootcamp</t>
        </is>
      </c>
      <c r="AA111" s="37" t="inlineStr">
        <is>
          <t>Leadership, Career Transition</t>
        </is>
      </c>
      <c r="AB111" s="37" t="inlineStr">
        <is>
          <t>Free 2.5-day career transition intensive at Deloitte University (personal brand, networking, interviewing)</t>
        </is>
      </c>
      <c r="AC111" s="37" t="inlineStr">
        <is>
          <t>Free</t>
        </is>
      </c>
      <c r="AD111" s="37" t="inlineStr">
        <is>
          <t>Unknown (verify travel coverage)</t>
        </is>
      </c>
      <c r="AE111" s="37" t="inlineStr">
        <is>
          <t>In-person</t>
        </is>
      </c>
      <c r="AF111" s="37" t="inlineStr">
        <is>
          <t>Dec 14, 2026 (per program info)</t>
        </is>
      </c>
      <c r="AG111" s="37" t="inlineStr">
        <is>
          <t>Feb 25-27, 2027</t>
        </is>
      </c>
      <c r="AH111" s="37" t="inlineStr">
        <is>
          <t>2.5 days</t>
        </is>
      </c>
      <c r="AI111" s="37" t="inlineStr">
        <is>
          <t>Westlake, TX</t>
        </is>
      </c>
      <c r="AJ111" s="37" t="inlineStr">
        <is>
          <t>Deloitte</t>
        </is>
      </c>
      <c r="AK111" s="37" t="inlineStr">
        <is>
          <t>Transitioning members/veterans within 12 months of separation, bachelor's degree, 3+ years service</t>
        </is>
      </c>
      <c r="AL111" s="37" t="inlineStr">
        <is>
          <t>Deloitte page lists Feb 25-27, 2027 session with Dec 14, 2026 deadline. | Verification: Deloitte CORE page: Feb 25-27, 2027 session, Dec 14, 2026 deadline.</t>
        </is>
      </c>
      <c r="AM111" s="37" t="inlineStr">
        <is>
          <t>Unknown</t>
        </is>
      </c>
      <c r="AN111" s="39" t="inlineStr">
        <is>
          <t>Verified</t>
        </is>
      </c>
      <c r="AO111" s="39" t="inlineStr">
        <is>
          <t>Sep 30, 2026</t>
        </is>
      </c>
      <c r="AP111" s="42" t="inlineStr">
        <is>
          <t>Open</t>
        </is>
      </c>
      <c r="AQ111" s="37" t="inlineStr">
        <is>
          <t>https://www.deloitte.com/us/en/programs/core-leadership-program.html</t>
        </is>
      </c>
    </row>
    <row r="112" ht="60" customHeight="1">
      <c r="A112" s="29" t="inlineStr">
        <is>
          <t>FourBlock Career Readiness Program</t>
        </is>
      </c>
      <c r="B112" s="30" t="inlineStr">
        <is>
          <t>Career services</t>
        </is>
      </c>
      <c r="C112" s="30" t="inlineStr">
        <is>
          <t>Career services</t>
        </is>
      </c>
      <c r="D112" s="31" t="n">
        <v>2</v>
      </c>
      <c r="E112" s="30" t="inlineStr">
        <is>
          <t>Free career coaching, mentoring or hiring events; no credential.</t>
        </is>
      </c>
      <c r="F112" s="30" t="inlineStr">
        <is>
          <t>Depends on your target role (job-search support)</t>
        </is>
      </c>
      <c r="G112" s="32" t="inlineStr">
        <is>
          <t>Unknown</t>
        </is>
      </c>
      <c r="H112" s="33" t="inlineStr">
        <is>
          <t>Unknown</t>
        </is>
      </c>
      <c r="I112" s="34">
        <f>IF(ISNUMBER(H112),H112-TODAY(),"")</f>
        <v/>
      </c>
      <c r="J112" s="32" t="inlineStr">
        <is>
          <t>No</t>
        </is>
      </c>
      <c r="K112" s="32" t="inlineStr">
        <is>
          <t>No</t>
        </is>
      </c>
      <c r="L112" s="32" t="inlineStr">
        <is>
          <t>No</t>
        </is>
      </c>
      <c r="M112" s="32" t="inlineStr">
        <is>
          <t>Yes</t>
        </is>
      </c>
      <c r="N112" s="32" t="inlineStr">
        <is>
          <t>Yes</t>
        </is>
      </c>
      <c r="O112" s="32" t="inlineStr">
        <is>
          <t>Yes</t>
        </is>
      </c>
      <c r="P112" s="32" t="inlineStr">
        <is>
          <t>No</t>
        </is>
      </c>
      <c r="Q112" s="32" t="inlineStr">
        <is>
          <t>No</t>
        </is>
      </c>
      <c r="R112" s="32" t="inlineStr">
        <is>
          <t>No</t>
        </is>
      </c>
      <c r="S112" s="32" t="inlineStr">
        <is>
          <t>No</t>
        </is>
      </c>
      <c r="T112" s="32" t="inlineStr">
        <is>
          <t>Any</t>
        </is>
      </c>
      <c r="U112" s="32" t="inlineStr">
        <is>
          <t>No</t>
        </is>
      </c>
      <c r="V112" s="32" t="inlineStr">
        <is>
          <t>No</t>
        </is>
      </c>
      <c r="W112" s="32" t="inlineStr">
        <is>
          <t>Hybrid</t>
        </is>
      </c>
      <c r="X112" s="32" t="inlineStr">
        <is>
          <t>Free</t>
        </is>
      </c>
      <c r="Y112" s="32" t="inlineStr">
        <is>
          <t>No</t>
        </is>
      </c>
      <c r="Z112" s="30" t="inlineStr">
        <is>
          <t>Counseling</t>
        </is>
      </c>
      <c r="AA112" s="30" t="inlineStr">
        <is>
          <t>Career Transition</t>
        </is>
      </c>
      <c r="AB112" s="30" t="inlineStr">
        <is>
          <t>Free semester-long career readiness program with corporate host sessions, online and in-person</t>
        </is>
      </c>
      <c r="AC112" s="30" t="inlineStr">
        <is>
          <t>Free</t>
        </is>
      </c>
      <c r="AD112" s="30" t="inlineStr">
        <is>
          <t>No</t>
        </is>
      </c>
      <c r="AE112" s="30" t="inlineStr">
        <is>
          <t>Hybrid (evening sessions)</t>
        </is>
      </c>
      <c r="AF112" s="30" t="inlineStr">
        <is>
          <t>Unknown</t>
        </is>
      </c>
      <c r="AG112" s="30" t="inlineStr">
        <is>
          <t>Spring and fall semesters</t>
        </is>
      </c>
      <c r="AH112" s="30" t="inlineStr">
        <is>
          <t>~12 weeks</t>
        </is>
      </c>
      <c r="AI112" s="30" t="inlineStr">
        <is>
          <t>Many US cities + virtual</t>
        </is>
      </c>
      <c r="AJ112" s="30" t="inlineStr">
        <is>
          <t>FourBlock</t>
        </is>
      </c>
      <c r="AK112" s="30" t="inlineStr">
        <is>
          <t>Veterans and transitioning service members</t>
        </is>
      </c>
      <c r="AL112" s="30" t="inlineStr">
        <is>
          <t>Verification: Link live (HTTP 200); details from official page/search not fully re-confirmed.</t>
        </is>
      </c>
      <c r="AM112" s="30" t="inlineStr">
        <is>
          <t>Unknown</t>
        </is>
      </c>
      <c r="AN112" s="32" t="inlineStr">
        <is>
          <t>Partly</t>
        </is>
      </c>
      <c r="AO112" s="32" t="inlineStr">
        <is>
          <t>Sep 30, 2026</t>
        </is>
      </c>
      <c r="AP112" s="35" t="inlineStr">
        <is>
          <t>Open</t>
        </is>
      </c>
      <c r="AQ112" s="30" t="inlineStr">
        <is>
          <t>https://www.fourblock.org/programs</t>
        </is>
      </c>
    </row>
    <row r="113" ht="60" customHeight="1">
      <c r="A113" s="36" t="inlineStr">
        <is>
          <t>Hope For The Warriors - Transition Services</t>
        </is>
      </c>
      <c r="B113" s="37" t="inlineStr">
        <is>
          <t>Career services</t>
        </is>
      </c>
      <c r="C113" s="37" t="inlineStr">
        <is>
          <t>Career services</t>
        </is>
      </c>
      <c r="D113" s="38" t="n">
        <v>2</v>
      </c>
      <c r="E113" s="37" t="inlineStr">
        <is>
          <t>Free career coaching, mentoring or hiring events; no credential.</t>
        </is>
      </c>
      <c r="F113" s="37" t="inlineStr">
        <is>
          <t>Depends on your target role (job-search support)</t>
        </is>
      </c>
      <c r="G113" s="39" t="inlineStr">
        <is>
          <t>Rolling</t>
        </is>
      </c>
      <c r="H113" s="40" t="n"/>
      <c r="I113" s="41">
        <f>IF(ISNUMBER(H113),H113-TODAY(),"")</f>
        <v/>
      </c>
      <c r="J113" s="39" t="inlineStr">
        <is>
          <t>No</t>
        </is>
      </c>
      <c r="K113" s="39" t="inlineStr">
        <is>
          <t>No</t>
        </is>
      </c>
      <c r="L113" s="39" t="inlineStr">
        <is>
          <t>No</t>
        </is>
      </c>
      <c r="M113" s="39" t="inlineStr">
        <is>
          <t>Yes</t>
        </is>
      </c>
      <c r="N113" s="39" t="inlineStr">
        <is>
          <t>Yes</t>
        </is>
      </c>
      <c r="O113" s="39" t="inlineStr">
        <is>
          <t>Yes</t>
        </is>
      </c>
      <c r="P113" s="39" t="inlineStr">
        <is>
          <t>Yes</t>
        </is>
      </c>
      <c r="Q113" s="39" t="inlineStr">
        <is>
          <t>Yes</t>
        </is>
      </c>
      <c r="R113" s="39" t="inlineStr">
        <is>
          <t>No</t>
        </is>
      </c>
      <c r="S113" s="39" t="inlineStr">
        <is>
          <t>No</t>
        </is>
      </c>
      <c r="T113" s="39" t="inlineStr">
        <is>
          <t>Any</t>
        </is>
      </c>
      <c r="U113" s="39" t="inlineStr">
        <is>
          <t>No</t>
        </is>
      </c>
      <c r="V113" s="39" t="inlineStr">
        <is>
          <t>No</t>
        </is>
      </c>
      <c r="W113" s="39" t="inlineStr">
        <is>
          <t>Online</t>
        </is>
      </c>
      <c r="X113" s="39" t="inlineStr">
        <is>
          <t>Free</t>
        </is>
      </c>
      <c r="Y113" s="39" t="inlineStr">
        <is>
          <t>No</t>
        </is>
      </c>
      <c r="Z113" s="37" t="inlineStr">
        <is>
          <t>Counseling</t>
        </is>
      </c>
      <c r="AA113" s="37" t="inlineStr">
        <is>
          <t>Career Transition</t>
        </is>
      </c>
      <c r="AB113" s="37" t="inlineStr">
        <is>
          <t>Career transition coaching, possible certification funding</t>
        </is>
      </c>
      <c r="AC113" s="37" t="inlineStr">
        <is>
          <t>Free</t>
        </is>
      </c>
      <c r="AD113" s="37" t="inlineStr">
        <is>
          <t>Varies</t>
        </is>
      </c>
      <c r="AE113" s="37" t="inlineStr">
        <is>
          <t>Online</t>
        </is>
      </c>
      <c r="AF113" s="37" t="inlineStr">
        <is>
          <t>Unknown</t>
        </is>
      </c>
      <c r="AG113" s="37" t="inlineStr">
        <is>
          <t>Rolling</t>
        </is>
      </c>
      <c r="AH113" s="37" t="inlineStr">
        <is>
          <t>Ongoing</t>
        </is>
      </c>
      <c r="AI113" s="37" t="inlineStr">
        <is>
          <t>Nationwide</t>
        </is>
      </c>
      <c r="AJ113" s="37" t="inlineStr">
        <is>
          <t>Hope For The Warriors</t>
        </is>
      </c>
      <c r="AK113" s="37" t="inlineStr">
        <is>
          <t>Post-9/11 service members, veterans, families</t>
        </is>
      </c>
      <c r="AL113" s="37" t="inlineStr">
        <is>
          <t>Verification: Link live (HTTP 200); details from official page/search not fully re-confirmed.</t>
        </is>
      </c>
      <c r="AM113" s="37" t="inlineStr">
        <is>
          <t>Unknown</t>
        </is>
      </c>
      <c r="AN113" s="39" t="inlineStr">
        <is>
          <t>Partly</t>
        </is>
      </c>
      <c r="AO113" s="39" t="inlineStr">
        <is>
          <t>Sep 30, 2026</t>
        </is>
      </c>
      <c r="AP113" s="42" t="inlineStr">
        <is>
          <t>Open</t>
        </is>
      </c>
      <c r="AQ113" s="37" t="inlineStr">
        <is>
          <t>https://www.hopeforthewarriors.org/programs-and-services/</t>
        </is>
      </c>
    </row>
    <row r="114" ht="60" customHeight="1">
      <c r="A114" s="29" t="inlineStr">
        <is>
          <t>LinkedIn Premium for the Military Community (12 months free)</t>
        </is>
      </c>
      <c r="B114" s="30" t="inlineStr">
        <is>
          <t>Career services</t>
        </is>
      </c>
      <c r="C114" s="30" t="inlineStr">
        <is>
          <t>Career services</t>
        </is>
      </c>
      <c r="D114" s="31" t="n">
        <v>2</v>
      </c>
      <c r="E114" s="30" t="inlineStr">
        <is>
          <t>Free career coaching, mentoring or hiring events; no credential.</t>
        </is>
      </c>
      <c r="F114" s="30" t="inlineStr">
        <is>
          <t>Depends on your target role (job-search support)</t>
        </is>
      </c>
      <c r="G114" s="32" t="inlineStr">
        <is>
          <t>Rolling</t>
        </is>
      </c>
      <c r="H114" s="33" t="n"/>
      <c r="I114" s="34">
        <f>IF(ISNUMBER(H114),H114-TODAY(),"")</f>
        <v/>
      </c>
      <c r="J114" s="32" t="inlineStr">
        <is>
          <t>No</t>
        </is>
      </c>
      <c r="K114" s="32" t="inlineStr">
        <is>
          <t>No</t>
        </is>
      </c>
      <c r="L114" s="32" t="inlineStr">
        <is>
          <t>No</t>
        </is>
      </c>
      <c r="M114" s="32" t="inlineStr">
        <is>
          <t>Yes</t>
        </is>
      </c>
      <c r="N114" s="32" t="inlineStr">
        <is>
          <t>Yes</t>
        </is>
      </c>
      <c r="O114" s="32" t="inlineStr">
        <is>
          <t>Yes</t>
        </is>
      </c>
      <c r="P114" s="32" t="inlineStr">
        <is>
          <t>Yes</t>
        </is>
      </c>
      <c r="Q114" s="32" t="inlineStr">
        <is>
          <t>No</t>
        </is>
      </c>
      <c r="R114" s="32" t="inlineStr">
        <is>
          <t>No</t>
        </is>
      </c>
      <c r="S114" s="32" t="inlineStr">
        <is>
          <t>No</t>
        </is>
      </c>
      <c r="T114" s="32" t="inlineStr">
        <is>
          <t>Any</t>
        </is>
      </c>
      <c r="U114" s="32" t="inlineStr">
        <is>
          <t>No</t>
        </is>
      </c>
      <c r="V114" s="32" t="inlineStr">
        <is>
          <t>No</t>
        </is>
      </c>
      <c r="W114" s="32" t="inlineStr">
        <is>
          <t>Online</t>
        </is>
      </c>
      <c r="X114" s="32" t="inlineStr">
        <is>
          <t>Free</t>
        </is>
      </c>
      <c r="Y114" s="32" t="inlineStr">
        <is>
          <t>No</t>
        </is>
      </c>
      <c r="Z114" s="30" t="inlineStr">
        <is>
          <t>Cert</t>
        </is>
      </c>
      <c r="AA114" s="30" t="inlineStr">
        <is>
          <t>Career Transition</t>
        </is>
      </c>
      <c r="AB114" s="30" t="inlineStr">
        <is>
          <t>12-month LinkedIn Premium (incl. LinkedIn Learning) via partner orgs</t>
        </is>
      </c>
      <c r="AC114" s="30" t="inlineStr">
        <is>
          <t>Free</t>
        </is>
      </c>
      <c r="AD114" s="30" t="inlineStr">
        <is>
          <t>No</t>
        </is>
      </c>
      <c r="AE114" s="30" t="inlineStr">
        <is>
          <t>Online</t>
        </is>
      </c>
      <c r="AF114" s="30" t="inlineStr">
        <is>
          <t>Rolling (first-come)</t>
        </is>
      </c>
      <c r="AG114" s="30" t="inlineStr">
        <is>
          <t>Rolling</t>
        </is>
      </c>
      <c r="AH114" s="30" t="inlineStr">
        <is>
          <t>12 months</t>
        </is>
      </c>
      <c r="AI114" s="30" t="inlineStr">
        <is>
          <t>Online</t>
        </is>
      </c>
      <c r="AJ114" s="30" t="inlineStr">
        <is>
          <t>LinkedIn / Hiring Our Heroes / Hire Heroes USA / SVA</t>
        </is>
      </c>
      <c r="AK114" s="30" t="inlineStr">
        <is>
          <t>US service members, veterans, spouses engaged with partner org; no active Premium</t>
        </is>
      </c>
      <c r="AL114" s="30" t="inlineStr">
        <is>
          <t>Verification: LinkedIn Social Impact page: via nonprofit partners, first-come.</t>
        </is>
      </c>
      <c r="AM114" s="30" t="inlineStr">
        <is>
          <t>Via Hiring Our Heroes / Hire Heroes USA</t>
        </is>
      </c>
      <c r="AN114" s="32" t="inlineStr">
        <is>
          <t>Verified</t>
        </is>
      </c>
      <c r="AO114" s="32" t="inlineStr">
        <is>
          <t>Sep 30, 2026</t>
        </is>
      </c>
      <c r="AP114" s="35" t="inlineStr">
        <is>
          <t>Open</t>
        </is>
      </c>
      <c r="AQ114" s="30" t="inlineStr">
        <is>
          <t>https://socialimpact.linkedin.com/programs/veterans</t>
        </is>
      </c>
    </row>
    <row r="115" ht="60" customHeight="1">
      <c r="A115" s="36" t="inlineStr">
        <is>
          <t>NC4ME (North Carolina for Military Employment)</t>
        </is>
      </c>
      <c r="B115" s="37" t="inlineStr">
        <is>
          <t>Career services</t>
        </is>
      </c>
      <c r="C115" s="37" t="inlineStr">
        <is>
          <t>Career services</t>
        </is>
      </c>
      <c r="D115" s="38" t="n">
        <v>2</v>
      </c>
      <c r="E115" s="37" t="inlineStr">
        <is>
          <t>Free career coaching, mentoring or hiring events; no credential.</t>
        </is>
      </c>
      <c r="F115" s="37" t="inlineStr">
        <is>
          <t>Depends on your target role (job-search support)</t>
        </is>
      </c>
      <c r="G115" s="39" t="inlineStr">
        <is>
          <t>Rolling</t>
        </is>
      </c>
      <c r="H115" s="40" t="n"/>
      <c r="I115" s="41">
        <f>IF(ISNUMBER(H115),H115-TODAY(),"")</f>
        <v/>
      </c>
      <c r="J115" s="39" t="inlineStr">
        <is>
          <t>No</t>
        </is>
      </c>
      <c r="K115" s="39" t="inlineStr">
        <is>
          <t>No</t>
        </is>
      </c>
      <c r="L115" s="39" t="inlineStr">
        <is>
          <t>No</t>
        </is>
      </c>
      <c r="M115" s="39" t="inlineStr">
        <is>
          <t>Yes</t>
        </is>
      </c>
      <c r="N115" s="39" t="inlineStr">
        <is>
          <t>Yes</t>
        </is>
      </c>
      <c r="O115" s="39" t="inlineStr">
        <is>
          <t>Yes</t>
        </is>
      </c>
      <c r="P115" s="39" t="inlineStr">
        <is>
          <t>Yes</t>
        </is>
      </c>
      <c r="Q115" s="39" t="inlineStr">
        <is>
          <t>No</t>
        </is>
      </c>
      <c r="R115" s="39" t="inlineStr">
        <is>
          <t>No</t>
        </is>
      </c>
      <c r="S115" s="39" t="inlineStr">
        <is>
          <t>No</t>
        </is>
      </c>
      <c r="T115" s="39" t="inlineStr">
        <is>
          <t>NC</t>
        </is>
      </c>
      <c r="U115" s="39" t="inlineStr">
        <is>
          <t>No</t>
        </is>
      </c>
      <c r="V115" s="39" t="inlineStr">
        <is>
          <t>No</t>
        </is>
      </c>
      <c r="W115" s="39" t="inlineStr">
        <is>
          <t>Hybrid</t>
        </is>
      </c>
      <c r="X115" s="39" t="inlineStr">
        <is>
          <t>Free</t>
        </is>
      </c>
      <c r="Y115" s="39" t="inlineStr">
        <is>
          <t>No</t>
        </is>
      </c>
      <c r="Z115" s="37" t="inlineStr">
        <is>
          <t>Counseling</t>
        </is>
      </c>
      <c r="AA115" s="37" t="inlineStr">
        <is>
          <t>Career Transition</t>
        </is>
      </c>
      <c r="AB115" s="37" t="inlineStr">
        <is>
          <t>Free veteran hiring events and employer connections in NC (North Carolina)</t>
        </is>
      </c>
      <c r="AC115" s="37" t="inlineStr">
        <is>
          <t>Free</t>
        </is>
      </c>
      <c r="AD115" s="37" t="inlineStr">
        <is>
          <t>No</t>
        </is>
      </c>
      <c r="AE115" s="37" t="inlineStr">
        <is>
          <t>In-person / virtual</t>
        </is>
      </c>
      <c r="AF115" s="37" t="inlineStr">
        <is>
          <t>Unknown</t>
        </is>
      </c>
      <c r="AG115" s="37" t="inlineStr">
        <is>
          <t>Rolling</t>
        </is>
      </c>
      <c r="AH115" s="37" t="inlineStr">
        <is>
          <t>Events</t>
        </is>
      </c>
      <c r="AI115" s="37" t="inlineStr">
        <is>
          <t>North Carolina</t>
        </is>
      </c>
      <c r="AJ115" s="37" t="inlineStr">
        <is>
          <t>NC4ME</t>
        </is>
      </c>
      <c r="AK115" s="37" t="inlineStr">
        <is>
          <t>Veterans, service members, spouses in NC (North Carolina)</t>
        </is>
      </c>
      <c r="AL115" s="37" t="inlineStr">
        <is>
          <t>Verification: Link live (HTTP 200); details from official page/search not fully re-confirmed.</t>
        </is>
      </c>
      <c r="AM115" s="37" t="inlineStr">
        <is>
          <t>Unknown</t>
        </is>
      </c>
      <c r="AN115" s="39" t="inlineStr">
        <is>
          <t>Partly</t>
        </is>
      </c>
      <c r="AO115" s="39" t="inlineStr">
        <is>
          <t>Sep 30, 2026</t>
        </is>
      </c>
      <c r="AP115" s="42" t="inlineStr">
        <is>
          <t>Open</t>
        </is>
      </c>
      <c r="AQ115" s="37" t="inlineStr">
        <is>
          <t>https://nc4me.org/</t>
        </is>
      </c>
    </row>
    <row r="116" ht="60" customHeight="1">
      <c r="A116" s="29" t="inlineStr">
        <is>
          <t>Post-Veterati (successor to Veterati)</t>
        </is>
      </c>
      <c r="B116" s="30" t="inlineStr">
        <is>
          <t>Career services</t>
        </is>
      </c>
      <c r="C116" s="30" t="inlineStr">
        <is>
          <t>Career services</t>
        </is>
      </c>
      <c r="D116" s="31" t="n">
        <v>2</v>
      </c>
      <c r="E116" s="30" t="inlineStr">
        <is>
          <t>Free career coaching, mentoring or hiring events; no credential.</t>
        </is>
      </c>
      <c r="F116" s="30" t="inlineStr">
        <is>
          <t>Depends on your target role (job-search support)</t>
        </is>
      </c>
      <c r="G116" s="32" t="inlineStr">
        <is>
          <t>Rolling</t>
        </is>
      </c>
      <c r="H116" s="33" t="n"/>
      <c r="I116" s="34">
        <f>IF(ISNUMBER(H116),H116-TODAY(),"")</f>
        <v/>
      </c>
      <c r="J116" s="32" t="inlineStr">
        <is>
          <t>No</t>
        </is>
      </c>
      <c r="K116" s="32" t="inlineStr">
        <is>
          <t>No</t>
        </is>
      </c>
      <c r="L116" s="32" t="inlineStr">
        <is>
          <t>No</t>
        </is>
      </c>
      <c r="M116" s="32" t="inlineStr">
        <is>
          <t>Yes</t>
        </is>
      </c>
      <c r="N116" s="32" t="inlineStr">
        <is>
          <t>Yes</t>
        </is>
      </c>
      <c r="O116" s="32" t="inlineStr">
        <is>
          <t>Yes</t>
        </is>
      </c>
      <c r="P116" s="32" t="inlineStr">
        <is>
          <t>Yes</t>
        </is>
      </c>
      <c r="Q116" s="32" t="inlineStr">
        <is>
          <t>No</t>
        </is>
      </c>
      <c r="R116" s="32" t="inlineStr">
        <is>
          <t>No</t>
        </is>
      </c>
      <c r="S116" s="32" t="inlineStr">
        <is>
          <t>No</t>
        </is>
      </c>
      <c r="T116" s="32" t="inlineStr">
        <is>
          <t>Any</t>
        </is>
      </c>
      <c r="U116" s="32" t="inlineStr">
        <is>
          <t>No</t>
        </is>
      </c>
      <c r="V116" s="32" t="inlineStr">
        <is>
          <t>No</t>
        </is>
      </c>
      <c r="W116" s="32" t="inlineStr">
        <is>
          <t>Online</t>
        </is>
      </c>
      <c r="X116" s="32" t="inlineStr">
        <is>
          <t>Free</t>
        </is>
      </c>
      <c r="Y116" s="32" t="inlineStr">
        <is>
          <t>No</t>
        </is>
      </c>
      <c r="Z116" s="30" t="inlineStr">
        <is>
          <t>Counseling</t>
        </is>
      </c>
      <c r="AA116" s="30" t="inlineStr">
        <is>
          <t>Career Transition</t>
        </is>
      </c>
      <c r="AB116" s="30" t="inlineStr">
        <is>
          <t>Free 1:1 mentorship calls (phone/Zoom), unlimited bookings</t>
        </is>
      </c>
      <c r="AC116" s="30" t="inlineStr">
        <is>
          <t>Free</t>
        </is>
      </c>
      <c r="AD116" s="30" t="inlineStr">
        <is>
          <t>No</t>
        </is>
      </c>
      <c r="AE116" s="30" t="inlineStr">
        <is>
          <t>Online / phone</t>
        </is>
      </c>
      <c r="AF116" s="30" t="inlineStr">
        <is>
          <t>Rolling</t>
        </is>
      </c>
      <c r="AG116" s="30" t="inlineStr">
        <is>
          <t>Rolling</t>
        </is>
      </c>
      <c r="AH116" s="30" t="inlineStr">
        <is>
          <t>On demand</t>
        </is>
      </c>
      <c r="AI116" s="30" t="inlineStr">
        <is>
          <t>Nationwide</t>
        </is>
      </c>
      <c r="AJ116" s="30" t="inlineStr">
        <is>
          <t>Post-Veterati</t>
        </is>
      </c>
      <c r="AK116" s="30" t="inlineStr">
        <is>
          <t>Transitioning service members, veterans, military spouses</t>
        </is>
      </c>
      <c r="AL116" s="30" t="inlineStr">
        <is>
          <t>Post-Veterati 2.0 platform under development (2026). | Verification: Link live (HTTP 200); details from official page/search not fully re-confirmed.</t>
        </is>
      </c>
      <c r="AM116" s="30" t="inlineStr">
        <is>
          <t>Unknown</t>
        </is>
      </c>
      <c r="AN116" s="32" t="inlineStr">
        <is>
          <t>Partly</t>
        </is>
      </c>
      <c r="AO116" s="32" t="inlineStr">
        <is>
          <t>Sep 30, 2026</t>
        </is>
      </c>
      <c r="AP116" s="35" t="inlineStr">
        <is>
          <t>Open</t>
        </is>
      </c>
      <c r="AQ116" s="30" t="inlineStr">
        <is>
          <t>https://www.post-veterati.org/</t>
        </is>
      </c>
    </row>
    <row r="117" ht="60" customHeight="1">
      <c r="A117" s="36" t="inlineStr">
        <is>
          <t>USO Pathfinder / USO + Coursera</t>
        </is>
      </c>
      <c r="B117" s="37" t="inlineStr">
        <is>
          <t>Career services</t>
        </is>
      </c>
      <c r="C117" s="37" t="inlineStr">
        <is>
          <t>Career services</t>
        </is>
      </c>
      <c r="D117" s="38" t="n">
        <v>2</v>
      </c>
      <c r="E117" s="37" t="inlineStr">
        <is>
          <t>Free course with a completion certificate at most; builds skills, low weight with employers.</t>
        </is>
      </c>
      <c r="F117" s="37" t="inlineStr">
        <is>
          <t>Depends on your target role (job-search support)</t>
        </is>
      </c>
      <c r="G117" s="39" t="inlineStr">
        <is>
          <t>Rolling</t>
        </is>
      </c>
      <c r="H117" s="40" t="n"/>
      <c r="I117" s="41">
        <f>IF(ISNUMBER(H117),H117-TODAY(),"")</f>
        <v/>
      </c>
      <c r="J117" s="39" t="inlineStr">
        <is>
          <t>No</t>
        </is>
      </c>
      <c r="K117" s="39" t="inlineStr">
        <is>
          <t>No</t>
        </is>
      </c>
      <c r="L117" s="39" t="inlineStr">
        <is>
          <t>No</t>
        </is>
      </c>
      <c r="M117" s="39" t="inlineStr">
        <is>
          <t>Yes</t>
        </is>
      </c>
      <c r="N117" s="39" t="inlineStr">
        <is>
          <t>Yes</t>
        </is>
      </c>
      <c r="O117" s="39" t="inlineStr">
        <is>
          <t>No</t>
        </is>
      </c>
      <c r="P117" s="39" t="inlineStr">
        <is>
          <t>Yes</t>
        </is>
      </c>
      <c r="Q117" s="39" t="inlineStr">
        <is>
          <t>No</t>
        </is>
      </c>
      <c r="R117" s="39" t="inlineStr">
        <is>
          <t>No</t>
        </is>
      </c>
      <c r="S117" s="39" t="inlineStr">
        <is>
          <t>No</t>
        </is>
      </c>
      <c r="T117" s="39" t="inlineStr">
        <is>
          <t>Any</t>
        </is>
      </c>
      <c r="U117" s="39" t="inlineStr">
        <is>
          <t>No</t>
        </is>
      </c>
      <c r="V117" s="39" t="inlineStr">
        <is>
          <t>No</t>
        </is>
      </c>
      <c r="W117" s="39" t="inlineStr">
        <is>
          <t>Online</t>
        </is>
      </c>
      <c r="X117" s="39" t="inlineStr">
        <is>
          <t>Free</t>
        </is>
      </c>
      <c r="Y117" s="39" t="inlineStr">
        <is>
          <t>No</t>
        </is>
      </c>
      <c r="Z117" s="37" t="inlineStr">
        <is>
          <t>Cert</t>
        </is>
      </c>
      <c r="AA117" s="37" t="inlineStr">
        <is>
          <t>Career Transition</t>
        </is>
      </c>
      <c r="AB117" s="37" t="inlineStr">
        <is>
          <t>Transition support + free Coursera for USO Transition participants</t>
        </is>
      </c>
      <c r="AC117" s="37" t="inlineStr">
        <is>
          <t>Free</t>
        </is>
      </c>
      <c r="AD117" s="37" t="inlineStr">
        <is>
          <t>No</t>
        </is>
      </c>
      <c r="AE117" s="37" t="inlineStr">
        <is>
          <t>Online</t>
        </is>
      </c>
      <c r="AF117" s="37" t="inlineStr">
        <is>
          <t>Rolling</t>
        </is>
      </c>
      <c r="AG117" s="37" t="inlineStr">
        <is>
          <t>Rolling</t>
        </is>
      </c>
      <c r="AH117" s="37" t="inlineStr">
        <is>
          <t>12 months</t>
        </is>
      </c>
      <c r="AI117" s="37" t="inlineStr">
        <is>
          <t>Nationwide</t>
        </is>
      </c>
      <c r="AJ117" s="37" t="inlineStr">
        <is>
          <t>USO</t>
        </is>
      </c>
      <c r="AK117" s="37" t="inlineStr">
        <is>
          <t>Transitioning service members, veterans (generally within 12 months of separation), spouses</t>
        </is>
      </c>
      <c r="AL117" s="37" t="inlineStr">
        <is>
          <t>Verification: Link check failed (HTTP 404); verify manually.</t>
        </is>
      </c>
      <c r="AM117" s="37" t="inlineStr">
        <is>
          <t>Unknown</t>
        </is>
      </c>
      <c r="AN117" s="39" t="inlineStr">
        <is>
          <t>Unverified</t>
        </is>
      </c>
      <c r="AO117" s="39" t="inlineStr">
        <is>
          <t>Sep 30, 2026</t>
        </is>
      </c>
      <c r="AP117" s="42" t="inlineStr">
        <is>
          <t>Open</t>
        </is>
      </c>
      <c r="AQ117" s="37" t="inlineStr">
        <is>
          <t>https://uso.tfaforms.net/f/coursera</t>
        </is>
      </c>
    </row>
    <row r="118" ht="60" customHeight="1">
      <c r="A118" s="29" t="inlineStr">
        <is>
          <t>Wounded Warrior Project - Warriors to Work</t>
        </is>
      </c>
      <c r="B118" s="30" t="inlineStr">
        <is>
          <t>Career services</t>
        </is>
      </c>
      <c r="C118" s="30" t="inlineStr">
        <is>
          <t>Career services</t>
        </is>
      </c>
      <c r="D118" s="31" t="n">
        <v>2</v>
      </c>
      <c r="E118" s="30" t="inlineStr">
        <is>
          <t>Free career coaching, mentoring or hiring events; no credential.</t>
        </is>
      </c>
      <c r="F118" s="30" t="inlineStr">
        <is>
          <t>Depends on your target role (job-search support)</t>
        </is>
      </c>
      <c r="G118" s="32" t="inlineStr">
        <is>
          <t>Rolling</t>
        </is>
      </c>
      <c r="H118" s="33" t="n"/>
      <c r="I118" s="34">
        <f>IF(ISNUMBER(H118),H118-TODAY(),"")</f>
        <v/>
      </c>
      <c r="J118" s="32" t="inlineStr">
        <is>
          <t>No</t>
        </is>
      </c>
      <c r="K118" s="32" t="inlineStr">
        <is>
          <t>No</t>
        </is>
      </c>
      <c r="L118" s="32" t="inlineStr">
        <is>
          <t>No</t>
        </is>
      </c>
      <c r="M118" s="32" t="inlineStr">
        <is>
          <t>Yes</t>
        </is>
      </c>
      <c r="N118" s="32" t="inlineStr">
        <is>
          <t>Yes</t>
        </is>
      </c>
      <c r="O118" s="32" t="inlineStr">
        <is>
          <t>Yes</t>
        </is>
      </c>
      <c r="P118" s="32" t="inlineStr">
        <is>
          <t>Yes</t>
        </is>
      </c>
      <c r="Q118" s="32" t="inlineStr">
        <is>
          <t>Yes</t>
        </is>
      </c>
      <c r="R118" s="32" t="inlineStr">
        <is>
          <t>No</t>
        </is>
      </c>
      <c r="S118" s="32" t="inlineStr">
        <is>
          <t>No</t>
        </is>
      </c>
      <c r="T118" s="32" t="inlineStr">
        <is>
          <t>Any</t>
        </is>
      </c>
      <c r="U118" s="32" t="inlineStr">
        <is>
          <t>No</t>
        </is>
      </c>
      <c r="V118" s="32" t="inlineStr">
        <is>
          <t>No</t>
        </is>
      </c>
      <c r="W118" s="32" t="inlineStr">
        <is>
          <t>Online</t>
        </is>
      </c>
      <c r="X118" s="32" t="inlineStr">
        <is>
          <t>Free</t>
        </is>
      </c>
      <c r="Y118" s="32" t="inlineStr">
        <is>
          <t>No</t>
        </is>
      </c>
      <c r="Z118" s="30" t="inlineStr">
        <is>
          <t>Counseling</t>
        </is>
      </c>
      <c r="AA118" s="30" t="inlineStr">
        <is>
          <t>Career Transition</t>
        </is>
      </c>
      <c r="AB118" s="30" t="inlineStr">
        <is>
          <t>Free career counseling, resume, job placement, employer connections</t>
        </is>
      </c>
      <c r="AC118" s="30" t="inlineStr">
        <is>
          <t>Free</t>
        </is>
      </c>
      <c r="AD118" s="30" t="inlineStr">
        <is>
          <t>No</t>
        </is>
      </c>
      <c r="AE118" s="30" t="inlineStr">
        <is>
          <t>Online / phone / events</t>
        </is>
      </c>
      <c r="AF118" s="30" t="inlineStr">
        <is>
          <t>Unknown</t>
        </is>
      </c>
      <c r="AG118" s="30" t="inlineStr">
        <is>
          <t>Rolling</t>
        </is>
      </c>
      <c r="AH118" s="30" t="inlineStr">
        <is>
          <t>Ongoing</t>
        </is>
      </c>
      <c r="AI118" s="30" t="inlineStr">
        <is>
          <t>Nationwide</t>
        </is>
      </c>
      <c r="AJ118" s="30" t="inlineStr">
        <is>
          <t>Wounded Warrior Project</t>
        </is>
      </c>
      <c r="AK118" s="30" t="inlineStr">
        <is>
          <t>Served on or after Sep 11, 2001 (veterans, AD (active duty), transitioning) per WWP (Wounded Warrior Project); families/caregivers may also be eligible; services always free</t>
        </is>
      </c>
      <c r="AL118" s="30" t="inlineStr">
        <is>
          <t>Verification: WWP page: free; served on or after 9/11/2001.</t>
        </is>
      </c>
      <c r="AM118" s="30" t="inlineStr">
        <is>
          <t>888-997-2586</t>
        </is>
      </c>
      <c r="AN118" s="32" t="inlineStr">
        <is>
          <t>Verified</t>
        </is>
      </c>
      <c r="AO118" s="32" t="inlineStr">
        <is>
          <t>Sep 30, 2026</t>
        </is>
      </c>
      <c r="AP118" s="35" t="inlineStr">
        <is>
          <t>Open</t>
        </is>
      </c>
      <c r="AQ118" s="30" t="inlineStr">
        <is>
          <t>https://www.woundedwarriorproject.org/programs/warriors-to-work</t>
        </is>
      </c>
    </row>
    <row r="119" ht="60" customHeight="1">
      <c r="A119" s="36" t="inlineStr">
        <is>
          <t>CyberSkills2Work: CyberSkills2Work pathway (listed institution, no 2026-27 pathway posted) (Augusta University)</t>
        </is>
      </c>
      <c r="B119" s="37" t="inlineStr">
        <is>
          <t>Cyber</t>
        </is>
      </c>
      <c r="C119" s="37" t="inlineStr">
        <is>
          <t>Cyber; Career services</t>
        </is>
      </c>
      <c r="D119" s="38" t="n">
        <v>2</v>
      </c>
      <c r="E119" s="37" t="inlineStr">
        <is>
          <t>Listed CyberSkills2Work institution with no 2026-27 pathway posted.</t>
        </is>
      </c>
      <c r="F119" s="37" t="inlineStr">
        <is>
          <t>Cybersecurity Analyst; SOC Analyst; Security Engineer</t>
        </is>
      </c>
      <c r="G119" s="39" t="inlineStr">
        <is>
          <t>Unknown</t>
        </is>
      </c>
      <c r="H119" s="40" t="inlineStr">
        <is>
          <t>Unknown</t>
        </is>
      </c>
      <c r="I119" s="41">
        <f>IF(ISNUMBER(H119),H119-TODAY(),"")</f>
        <v/>
      </c>
      <c r="J119" s="39" t="inlineStr">
        <is>
          <t>No</t>
        </is>
      </c>
      <c r="K119" s="39" t="inlineStr">
        <is>
          <t>No</t>
        </is>
      </c>
      <c r="L119" s="39" t="inlineStr">
        <is>
          <t>No</t>
        </is>
      </c>
      <c r="M119" s="39" t="inlineStr">
        <is>
          <t>Yes</t>
        </is>
      </c>
      <c r="N119" s="39" t="inlineStr">
        <is>
          <t>Yes</t>
        </is>
      </c>
      <c r="O119" s="39" t="inlineStr">
        <is>
          <t>Yes</t>
        </is>
      </c>
      <c r="P119" s="39" t="inlineStr">
        <is>
          <t>No</t>
        </is>
      </c>
      <c r="Q119" s="39" t="inlineStr">
        <is>
          <t>No</t>
        </is>
      </c>
      <c r="R119" s="39" t="inlineStr">
        <is>
          <t>No</t>
        </is>
      </c>
      <c r="S119" s="39" t="inlineStr">
        <is>
          <t>No</t>
        </is>
      </c>
      <c r="T119" s="39" t="inlineStr">
        <is>
          <t>Any</t>
        </is>
      </c>
      <c r="U119" s="39" t="inlineStr">
        <is>
          <t>No</t>
        </is>
      </c>
      <c r="V119" s="39" t="inlineStr">
        <is>
          <t>No</t>
        </is>
      </c>
      <c r="W119" s="39" t="inlineStr">
        <is>
          <t>Hybrid</t>
        </is>
      </c>
      <c r="X119" s="39" t="inlineStr">
        <is>
          <t>Voucher</t>
        </is>
      </c>
      <c r="Y119" s="39" t="inlineStr">
        <is>
          <t>No</t>
        </is>
      </c>
      <c r="Z119" s="37" t="inlineStr">
        <is>
          <t>Bootcamp</t>
        </is>
      </c>
      <c r="AA119" s="37" t="inlineStr">
        <is>
          <t>Cybersecurity, Career Transition</t>
        </is>
      </c>
      <c r="AB119" s="37" t="inlineStr">
        <is>
          <t>CyberSkills2Work pathway (listed institution, no 2026-27 pathway posted) training + cert vouchers + career coaching + employer network</t>
        </is>
      </c>
      <c r="AC119" s="37" t="inlineStr">
        <is>
          <t>Free to eligible participants</t>
        </is>
      </c>
      <c r="AD119" s="37" t="inlineStr">
        <is>
          <t>No stipend</t>
        </is>
      </c>
      <c r="AE119" s="37" t="inlineStr">
        <is>
          <t>Varies (online/hybrid per institution)</t>
        </is>
      </c>
      <c r="AF119" s="37" t="inlineStr">
        <is>
          <t>Not yet posted</t>
        </is>
      </c>
      <c r="AG119" s="37" t="inlineStr">
        <is>
          <t>Unknown</t>
        </is>
      </c>
      <c r="AH119" s="37" t="inlineStr">
        <is>
          <t>Varies (typically several months part-time)</t>
        </is>
      </c>
      <c r="AI119" s="37" t="inlineStr">
        <is>
          <t>Online/varies</t>
        </is>
      </c>
      <c r="AJ119" s="37" t="inlineStr">
        <is>
          <t>Augusta University / CyberSkills2Work (NSA NCAE-C, DoW CIO funded)</t>
        </is>
      </c>
      <c r="AK119" s="37" t="inlineStr">
        <is>
          <t>Veterans, transitioning military, first responders, gov employees; 18+; HS diploma min; US-based; competitive selection</t>
        </is>
      </c>
      <c r="AL119" s="37" t="inlineStr">
        <is>
          <t>CyberSkills2Work covers courses, exam vouchers and materials; no laptop/internet. Apply via learner profile (up to 3 pathways). | Verification: Start/deadline taken from cyberskills2work.org/training-programs portal; free-to-eligible and covered items from CS2W FAQ.</t>
        </is>
      </c>
      <c r="AM119" s="37" t="inlineStr">
        <is>
          <t>cyberskills2work.org/contact-us</t>
        </is>
      </c>
      <c r="AN119" s="39" t="inlineStr">
        <is>
          <t>Verified</t>
        </is>
      </c>
      <c r="AO119" s="39" t="inlineStr">
        <is>
          <t>Sep 30, 2026</t>
        </is>
      </c>
      <c r="AP119" s="42" t="inlineStr">
        <is>
          <t>Open</t>
        </is>
      </c>
      <c r="AQ119" s="37" t="inlineStr">
        <is>
          <t>https://cyberskills2work.org/training-programs/</t>
        </is>
      </c>
    </row>
    <row r="120" ht="60" customHeight="1">
      <c r="A120" s="29" t="inlineStr">
        <is>
          <t>CyberSkills2Work: CyberSkills2Work pathway (listed institution, no 2026-27 pathway posted) (Eastern New Mexico University - Ruidoso)</t>
        </is>
      </c>
      <c r="B120" s="30" t="inlineStr">
        <is>
          <t>Cyber</t>
        </is>
      </c>
      <c r="C120" s="30" t="inlineStr">
        <is>
          <t>Cyber; Career services</t>
        </is>
      </c>
      <c r="D120" s="31" t="n">
        <v>2</v>
      </c>
      <c r="E120" s="30" t="inlineStr">
        <is>
          <t>Listed CyberSkills2Work institution with no 2026-27 pathway posted.</t>
        </is>
      </c>
      <c r="F120" s="30" t="inlineStr">
        <is>
          <t>Cybersecurity Analyst; SOC Analyst; Security Engineer</t>
        </is>
      </c>
      <c r="G120" s="32" t="inlineStr">
        <is>
          <t>Unknown</t>
        </is>
      </c>
      <c r="H120" s="33" t="inlineStr">
        <is>
          <t>Unknown</t>
        </is>
      </c>
      <c r="I120" s="34">
        <f>IF(ISNUMBER(H120),H120-TODAY(),"")</f>
        <v/>
      </c>
      <c r="J120" s="32" t="inlineStr">
        <is>
          <t>No</t>
        </is>
      </c>
      <c r="K120" s="32" t="inlineStr">
        <is>
          <t>No</t>
        </is>
      </c>
      <c r="L120" s="32" t="inlineStr">
        <is>
          <t>No</t>
        </is>
      </c>
      <c r="M120" s="32" t="inlineStr">
        <is>
          <t>Yes</t>
        </is>
      </c>
      <c r="N120" s="32" t="inlineStr">
        <is>
          <t>Yes</t>
        </is>
      </c>
      <c r="O120" s="32" t="inlineStr">
        <is>
          <t>Yes</t>
        </is>
      </c>
      <c r="P120" s="32" t="inlineStr">
        <is>
          <t>No</t>
        </is>
      </c>
      <c r="Q120" s="32" t="inlineStr">
        <is>
          <t>No</t>
        </is>
      </c>
      <c r="R120" s="32" t="inlineStr">
        <is>
          <t>No</t>
        </is>
      </c>
      <c r="S120" s="32" t="inlineStr">
        <is>
          <t>No</t>
        </is>
      </c>
      <c r="T120" s="32" t="inlineStr">
        <is>
          <t>Any</t>
        </is>
      </c>
      <c r="U120" s="32" t="inlineStr">
        <is>
          <t>No</t>
        </is>
      </c>
      <c r="V120" s="32" t="inlineStr">
        <is>
          <t>No</t>
        </is>
      </c>
      <c r="W120" s="32" t="inlineStr">
        <is>
          <t>Hybrid</t>
        </is>
      </c>
      <c r="X120" s="32" t="inlineStr">
        <is>
          <t>Voucher</t>
        </is>
      </c>
      <c r="Y120" s="32" t="inlineStr">
        <is>
          <t>No</t>
        </is>
      </c>
      <c r="Z120" s="30" t="inlineStr">
        <is>
          <t>Bootcamp</t>
        </is>
      </c>
      <c r="AA120" s="30" t="inlineStr">
        <is>
          <t>Cybersecurity, Career Transition</t>
        </is>
      </c>
      <c r="AB120" s="30" t="inlineStr">
        <is>
          <t>CyberSkills2Work pathway (listed institution, no 2026-27 pathway posted) training + cert vouchers + career coaching + employer network</t>
        </is>
      </c>
      <c r="AC120" s="30" t="inlineStr">
        <is>
          <t>Free to eligible participants</t>
        </is>
      </c>
      <c r="AD120" s="30" t="inlineStr">
        <is>
          <t>No stipend</t>
        </is>
      </c>
      <c r="AE120" s="30" t="inlineStr">
        <is>
          <t>Varies (online/hybrid per institution)</t>
        </is>
      </c>
      <c r="AF120" s="30" t="inlineStr">
        <is>
          <t>Not yet posted</t>
        </is>
      </c>
      <c r="AG120" s="30" t="inlineStr">
        <is>
          <t>Unknown</t>
        </is>
      </c>
      <c r="AH120" s="30" t="inlineStr">
        <is>
          <t>Varies (typically several months part-time)</t>
        </is>
      </c>
      <c r="AI120" s="30" t="inlineStr">
        <is>
          <t>Online/varies</t>
        </is>
      </c>
      <c r="AJ120" s="30" t="inlineStr">
        <is>
          <t>Eastern New Mexico University - Ruidoso / CyberSkills2Work (NSA NCAE-C, DoW CIO funded)</t>
        </is>
      </c>
      <c r="AK120" s="30" t="inlineStr">
        <is>
          <t>Veterans, transitioning military, first responders, gov employees; 18+; HS diploma min; US-based; competitive selection</t>
        </is>
      </c>
      <c r="AL120" s="30" t="inlineStr">
        <is>
          <t>CyberSkills2Work covers courses, exam vouchers and materials; no laptop/internet. Apply via learner profile (up to 3 pathways). | Verification: Start/deadline taken from cyberskills2work.org/training-programs portal; free-to-eligible and covered items from CS2W FAQ.</t>
        </is>
      </c>
      <c r="AM120" s="30" t="inlineStr">
        <is>
          <t>cyberskills2work.org/contact-us</t>
        </is>
      </c>
      <c r="AN120" s="32" t="inlineStr">
        <is>
          <t>Verified</t>
        </is>
      </c>
      <c r="AO120" s="32" t="inlineStr">
        <is>
          <t>Sep 30, 2026</t>
        </is>
      </c>
      <c r="AP120" s="35" t="inlineStr">
        <is>
          <t>Open</t>
        </is>
      </c>
      <c r="AQ120" s="30" t="inlineStr">
        <is>
          <t>https://cyberskills2work.org/training-programs/</t>
        </is>
      </c>
    </row>
    <row r="121" ht="60" customHeight="1">
      <c r="A121" s="36" t="inlineStr">
        <is>
          <t>Hire Heroes USA Training &amp; Cert Partnerships</t>
        </is>
      </c>
      <c r="B121" s="37" t="inlineStr">
        <is>
          <t>Cyber</t>
        </is>
      </c>
      <c r="C121" s="37" t="inlineStr">
        <is>
          <t>Cyber; Career services</t>
        </is>
      </c>
      <c r="D121" s="38" t="n">
        <v>2</v>
      </c>
      <c r="E121" s="37" t="inlineStr">
        <is>
          <t>Free career coaching, mentoring or hiring events; no credential.</t>
        </is>
      </c>
      <c r="F121" s="37" t="inlineStr">
        <is>
          <t>Cybersecurity Analyst; SOC Analyst; Security Engineer</t>
        </is>
      </c>
      <c r="G121" s="39" t="inlineStr">
        <is>
          <t>Rolling</t>
        </is>
      </c>
      <c r="H121" s="40" t="n"/>
      <c r="I121" s="41">
        <f>IF(ISNUMBER(H121),H121-TODAY(),"")</f>
        <v/>
      </c>
      <c r="J121" s="39" t="inlineStr">
        <is>
          <t>No</t>
        </is>
      </c>
      <c r="K121" s="39" t="inlineStr">
        <is>
          <t>No</t>
        </is>
      </c>
      <c r="L121" s="39" t="inlineStr">
        <is>
          <t>No</t>
        </is>
      </c>
      <c r="M121" s="39" t="inlineStr">
        <is>
          <t>Yes</t>
        </is>
      </c>
      <c r="N121" s="39" t="inlineStr">
        <is>
          <t>Yes</t>
        </is>
      </c>
      <c r="O121" s="39" t="inlineStr">
        <is>
          <t>Yes</t>
        </is>
      </c>
      <c r="P121" s="39" t="inlineStr">
        <is>
          <t>Yes</t>
        </is>
      </c>
      <c r="Q121" s="39" t="inlineStr">
        <is>
          <t>No</t>
        </is>
      </c>
      <c r="R121" s="39" t="inlineStr">
        <is>
          <t>No</t>
        </is>
      </c>
      <c r="S121" s="39" t="inlineStr">
        <is>
          <t>No</t>
        </is>
      </c>
      <c r="T121" s="39" t="inlineStr">
        <is>
          <t>Any</t>
        </is>
      </c>
      <c r="U121" s="39" t="inlineStr">
        <is>
          <t>No</t>
        </is>
      </c>
      <c r="V121" s="39" t="inlineStr">
        <is>
          <t>No</t>
        </is>
      </c>
      <c r="W121" s="39" t="inlineStr">
        <is>
          <t>Online</t>
        </is>
      </c>
      <c r="X121" s="39" t="inlineStr">
        <is>
          <t>Free</t>
        </is>
      </c>
      <c r="Y121" s="39" t="inlineStr">
        <is>
          <t>No</t>
        </is>
      </c>
      <c r="Z121" s="37" t="inlineStr">
        <is>
          <t>Cert</t>
        </is>
      </c>
      <c r="AA121" s="37" t="inlineStr">
        <is>
          <t>Cybersecurity, Career Transition</t>
        </is>
      </c>
      <c r="AB121" s="37" t="inlineStr">
        <is>
          <t>Free career coaching, resume, and access to free cert/training offers (Google, Fortinet, etc.)</t>
        </is>
      </c>
      <c r="AC121" s="37" t="inlineStr">
        <is>
          <t>Free</t>
        </is>
      </c>
      <c r="AD121" s="37" t="inlineStr">
        <is>
          <t>No</t>
        </is>
      </c>
      <c r="AE121" s="37" t="inlineStr">
        <is>
          <t>Online</t>
        </is>
      </c>
      <c r="AF121" s="37" t="inlineStr">
        <is>
          <t>Unknown</t>
        </is>
      </c>
      <c r="AG121" s="37" t="inlineStr">
        <is>
          <t>Rolling</t>
        </is>
      </c>
      <c r="AH121" s="37" t="inlineStr">
        <is>
          <t>Ongoing</t>
        </is>
      </c>
      <c r="AI121" s="37" t="inlineStr">
        <is>
          <t>Nationwide</t>
        </is>
      </c>
      <c r="AJ121" s="37" t="inlineStr">
        <is>
          <t>Hire Heroes USA</t>
        </is>
      </c>
      <c r="AK121" s="37" t="inlineStr">
        <is>
          <t>Veterans, transitioning service members, spouses</t>
        </is>
      </c>
      <c r="AL121" s="37" t="inlineStr">
        <is>
          <t>Verification: Link live (HTTP 200); details from official page/search not fully re-confirmed.</t>
        </is>
      </c>
      <c r="AM121" s="37" t="inlineStr">
        <is>
          <t>Unknown</t>
        </is>
      </c>
      <c r="AN121" s="39" t="inlineStr">
        <is>
          <t>Partly</t>
        </is>
      </c>
      <c r="AO121" s="39" t="inlineStr">
        <is>
          <t>Sep 30, 2026</t>
        </is>
      </c>
      <c r="AP121" s="42" t="inlineStr">
        <is>
          <t>Open</t>
        </is>
      </c>
      <c r="AQ121" s="37" t="inlineStr">
        <is>
          <t>https://www.hireheroesusa.org/training-partners/</t>
        </is>
      </c>
    </row>
    <row r="122" ht="60" customHeight="1">
      <c r="A122" s="29" t="inlineStr">
        <is>
          <t>VetSec Training &amp; Voucher Programs</t>
        </is>
      </c>
      <c r="B122" s="30" t="inlineStr">
        <is>
          <t>Cyber</t>
        </is>
      </c>
      <c r="C122" s="30" t="inlineStr">
        <is>
          <t>Cyber; Career services</t>
        </is>
      </c>
      <c r="D122" s="31" t="n">
        <v>2</v>
      </c>
      <c r="E122" s="30" t="inlineStr">
        <is>
          <t>Veteran cyber community with occasional voucher drawings and partner discounts.</t>
        </is>
      </c>
      <c r="F122" s="30" t="inlineStr">
        <is>
          <t>Cybersecurity Analyst; SOC Analyst; Security Engineer</t>
        </is>
      </c>
      <c r="G122" s="32" t="inlineStr">
        <is>
          <t>Rolling</t>
        </is>
      </c>
      <c r="H122" s="33" t="n"/>
      <c r="I122" s="34">
        <f>IF(ISNUMBER(H122),H122-TODAY(),"")</f>
        <v/>
      </c>
      <c r="J122" s="32" t="inlineStr">
        <is>
          <t>No</t>
        </is>
      </c>
      <c r="K122" s="32" t="inlineStr">
        <is>
          <t>No</t>
        </is>
      </c>
      <c r="L122" s="32" t="inlineStr">
        <is>
          <t>No</t>
        </is>
      </c>
      <c r="M122" s="32" t="inlineStr">
        <is>
          <t>Yes</t>
        </is>
      </c>
      <c r="N122" s="32" t="inlineStr">
        <is>
          <t>Yes</t>
        </is>
      </c>
      <c r="O122" s="32" t="inlineStr">
        <is>
          <t>Yes</t>
        </is>
      </c>
      <c r="P122" s="32" t="inlineStr">
        <is>
          <t>No</t>
        </is>
      </c>
      <c r="Q122" s="32" t="inlineStr">
        <is>
          <t>No</t>
        </is>
      </c>
      <c r="R122" s="32" t="inlineStr">
        <is>
          <t>No</t>
        </is>
      </c>
      <c r="S122" s="32" t="inlineStr">
        <is>
          <t>No</t>
        </is>
      </c>
      <c r="T122" s="32" t="inlineStr">
        <is>
          <t>Any</t>
        </is>
      </c>
      <c r="U122" s="32" t="inlineStr">
        <is>
          <t>No</t>
        </is>
      </c>
      <c r="V122" s="32" t="inlineStr">
        <is>
          <t>No</t>
        </is>
      </c>
      <c r="W122" s="32" t="inlineStr">
        <is>
          <t>Online</t>
        </is>
      </c>
      <c r="X122" s="32" t="inlineStr">
        <is>
          <t>Voucher</t>
        </is>
      </c>
      <c r="Y122" s="32" t="inlineStr">
        <is>
          <t>No</t>
        </is>
      </c>
      <c r="Z122" s="30" t="inlineStr">
        <is>
          <t>Cert</t>
        </is>
      </c>
      <c r="AA122" s="30" t="inlineStr">
        <is>
          <t>Cybersecurity, Career Transition</t>
        </is>
      </c>
      <c r="AB122" s="30" t="inlineStr">
        <is>
          <t>Community Slack with free/discounted training, cert voucher drawings, OffSec/Fortinet/TCM/INE partner offers, mentoring</t>
        </is>
      </c>
      <c r="AC122" s="30" t="inlineStr">
        <is>
          <t>Free</t>
        </is>
      </c>
      <c r="AD122" s="30" t="inlineStr">
        <is>
          <t>No</t>
        </is>
      </c>
      <c r="AE122" s="30" t="inlineStr">
        <is>
          <t>Online</t>
        </is>
      </c>
      <c r="AF122" s="30" t="inlineStr">
        <is>
          <t>Unknown</t>
        </is>
      </c>
      <c r="AG122" s="30" t="inlineStr">
        <is>
          <t>Rolling</t>
        </is>
      </c>
      <c r="AH122" s="30" t="inlineStr">
        <is>
          <t>Ongoing membership</t>
        </is>
      </c>
      <c r="AI122" s="30" t="inlineStr">
        <is>
          <t>Nationwide (online)</t>
        </is>
      </c>
      <c r="AJ122" s="30" t="inlineStr">
        <is>
          <t>Veteran Security Alliance (VetSec)</t>
        </is>
      </c>
      <c r="AK122" s="30" t="inlineStr">
        <is>
          <t>Veterans, active duty, Guard/Reserve, retirees</t>
        </is>
      </c>
      <c r="AL122" s="30" t="inlineStr">
        <is>
          <t>Apply to join, then request programs inside Slack. | Verification: VetSec join page: programs applied via Slack; Raleigh NC (North Carolina) address.</t>
        </is>
      </c>
      <c r="AM122" s="30" t="inlineStr">
        <is>
          <t>vetsec.org</t>
        </is>
      </c>
      <c r="AN122" s="32" t="inlineStr">
        <is>
          <t>Verified</t>
        </is>
      </c>
      <c r="AO122" s="32" t="inlineStr">
        <is>
          <t>Sep 30, 2026</t>
        </is>
      </c>
      <c r="AP122" s="35" t="inlineStr">
        <is>
          <t>Open</t>
        </is>
      </c>
      <c r="AQ122" s="30" t="inlineStr">
        <is>
          <t>https://vetsec.org/join-us/</t>
        </is>
      </c>
    </row>
    <row r="123" ht="60" customHeight="1">
      <c r="A123" s="36" t="inlineStr">
        <is>
          <t>APEX Accelerators (formerly PTAC) - North Carolina</t>
        </is>
      </c>
      <c r="B123" s="37" t="inlineStr">
        <is>
          <t>Entrepreneurship</t>
        </is>
      </c>
      <c r="C123" s="37" t="inlineStr">
        <is>
          <t>Entrepreneurship</t>
        </is>
      </c>
      <c r="D123" s="38" t="n">
        <v>2</v>
      </c>
      <c r="E123" s="37" t="inlineStr">
        <is>
          <t>Free business counseling; no credential.</t>
        </is>
      </c>
      <c r="F123" s="37" t="inlineStr">
        <is>
          <t>Founder / Small Business Owner; Government Contracts Manager</t>
        </is>
      </c>
      <c r="G123" s="39" t="inlineStr">
        <is>
          <t>Rolling</t>
        </is>
      </c>
      <c r="H123" s="40" t="n"/>
      <c r="I123" s="41">
        <f>IF(ISNUMBER(H123),H123-TODAY(),"")</f>
        <v/>
      </c>
      <c r="J123" s="39" t="inlineStr">
        <is>
          <t>No</t>
        </is>
      </c>
      <c r="K123" s="39" t="inlineStr">
        <is>
          <t>No</t>
        </is>
      </c>
      <c r="L123" s="39" t="inlineStr">
        <is>
          <t>No</t>
        </is>
      </c>
      <c r="M123" s="39" t="inlineStr">
        <is>
          <t>Yes</t>
        </is>
      </c>
      <c r="N123" s="39" t="inlineStr">
        <is>
          <t>Yes</t>
        </is>
      </c>
      <c r="O123" s="39" t="inlineStr">
        <is>
          <t>Yes</t>
        </is>
      </c>
      <c r="P123" s="39" t="inlineStr">
        <is>
          <t>Yes</t>
        </is>
      </c>
      <c r="Q123" s="39" t="inlineStr">
        <is>
          <t>No</t>
        </is>
      </c>
      <c r="R123" s="39" t="inlineStr">
        <is>
          <t>No</t>
        </is>
      </c>
      <c r="S123" s="39" t="inlineStr">
        <is>
          <t>No</t>
        </is>
      </c>
      <c r="T123" s="39" t="inlineStr">
        <is>
          <t>NC</t>
        </is>
      </c>
      <c r="U123" s="39" t="inlineStr">
        <is>
          <t>No</t>
        </is>
      </c>
      <c r="V123" s="39" t="inlineStr">
        <is>
          <t>Yes</t>
        </is>
      </c>
      <c r="W123" s="39" t="inlineStr">
        <is>
          <t>Hybrid</t>
        </is>
      </c>
      <c r="X123" s="39" t="inlineStr">
        <is>
          <t>Free</t>
        </is>
      </c>
      <c r="Y123" s="39" t="inlineStr">
        <is>
          <t>No</t>
        </is>
      </c>
      <c r="Z123" s="37" t="inlineStr">
        <is>
          <t>Counseling</t>
        </is>
      </c>
      <c r="AA123" s="37" t="inlineStr">
        <is>
          <t>Government Contracting, Entrepreneurship</t>
        </is>
      </c>
      <c r="AB123" s="37" t="inlineStr">
        <is>
          <t>Free government contracting counseling (SAM, bids, SDVOSB (Service-Disabled Veteran-Owned Small Business))</t>
        </is>
      </c>
      <c r="AC123" s="37" t="inlineStr">
        <is>
          <t>Free</t>
        </is>
      </c>
      <c r="AD123" s="37" t="inlineStr">
        <is>
          <t>No</t>
        </is>
      </c>
      <c r="AE123" s="37" t="inlineStr">
        <is>
          <t>In-person / virtual</t>
        </is>
      </c>
      <c r="AF123" s="37" t="inlineStr">
        <is>
          <t>Rolling</t>
        </is>
      </c>
      <c r="AG123" s="37" t="inlineStr">
        <is>
          <t>Rolling</t>
        </is>
      </c>
      <c r="AH123" s="37" t="inlineStr">
        <is>
          <t>Ongoing</t>
        </is>
      </c>
      <c r="AI123" s="37" t="inlineStr">
        <is>
          <t>North Carolina</t>
        </is>
      </c>
      <c r="AJ123" s="37" t="inlineStr">
        <is>
          <t>DoD Office of Small Business Programs / NC APEX</t>
        </is>
      </c>
      <c r="AK123" s="37" t="inlineStr">
        <is>
          <t>Businesses seeking gov contracts</t>
        </is>
      </c>
      <c r="AL123" s="37" t="inlineStr">
        <is>
          <t>Verification: APEX site: no-cost gov contracting help; locator.</t>
        </is>
      </c>
      <c r="AM123" s="37" t="inlineStr">
        <is>
          <t>Find NC center via site</t>
        </is>
      </c>
      <c r="AN123" s="39" t="inlineStr">
        <is>
          <t>Verified</t>
        </is>
      </c>
      <c r="AO123" s="39" t="inlineStr">
        <is>
          <t>Oct 1, 2026</t>
        </is>
      </c>
      <c r="AP123" s="42" t="inlineStr">
        <is>
          <t>Open</t>
        </is>
      </c>
      <c r="AQ123" s="37" t="inlineStr">
        <is>
          <t>https://www.apexaccelerators.us/</t>
        </is>
      </c>
    </row>
    <row r="124" ht="60" customHeight="1">
      <c r="A124" s="29" t="inlineStr">
        <is>
          <t>Boots to Business (B2B)</t>
        </is>
      </c>
      <c r="B124" s="30" t="inlineStr">
        <is>
          <t>Entrepreneurship</t>
        </is>
      </c>
      <c r="C124" s="30" t="inlineStr">
        <is>
          <t>Entrepreneurship</t>
        </is>
      </c>
      <c r="D124" s="31" t="n">
        <v>2</v>
      </c>
      <c r="E124" s="30" t="inlineStr">
        <is>
          <t>Entrepreneurship training with a certificate of completion and network; most useful to founders.</t>
        </is>
      </c>
      <c r="F124" s="30" t="inlineStr">
        <is>
          <t>Founder / Small Business Owner; Business Development Manager</t>
        </is>
      </c>
      <c r="G124" s="32" t="inlineStr">
        <is>
          <t>Rolling</t>
        </is>
      </c>
      <c r="H124" s="33" t="n"/>
      <c r="I124" s="34">
        <f>IF(ISNUMBER(H124),H124-TODAY(),"")</f>
        <v/>
      </c>
      <c r="J124" s="32" t="inlineStr">
        <is>
          <t>No</t>
        </is>
      </c>
      <c r="K124" s="32" t="inlineStr">
        <is>
          <t>No</t>
        </is>
      </c>
      <c r="L124" s="32" t="inlineStr">
        <is>
          <t>No</t>
        </is>
      </c>
      <c r="M124" s="32" t="inlineStr">
        <is>
          <t>Yes</t>
        </is>
      </c>
      <c r="N124" s="32" t="inlineStr">
        <is>
          <t>Yes</t>
        </is>
      </c>
      <c r="O124" s="32" t="inlineStr">
        <is>
          <t>Yes</t>
        </is>
      </c>
      <c r="P124" s="32" t="inlineStr">
        <is>
          <t>Yes</t>
        </is>
      </c>
      <c r="Q124" s="32" t="inlineStr">
        <is>
          <t>No</t>
        </is>
      </c>
      <c r="R124" s="32" t="inlineStr">
        <is>
          <t>No</t>
        </is>
      </c>
      <c r="S124" s="32" t="inlineStr">
        <is>
          <t>No</t>
        </is>
      </c>
      <c r="T124" s="32" t="inlineStr">
        <is>
          <t>Any</t>
        </is>
      </c>
      <c r="U124" s="32" t="inlineStr">
        <is>
          <t>No</t>
        </is>
      </c>
      <c r="V124" s="32" t="inlineStr">
        <is>
          <t>No</t>
        </is>
      </c>
      <c r="W124" s="32" t="inlineStr">
        <is>
          <t>Hybrid</t>
        </is>
      </c>
      <c r="X124" s="32" t="inlineStr">
        <is>
          <t>Free</t>
        </is>
      </c>
      <c r="Y124" s="32" t="inlineStr">
        <is>
          <t>No</t>
        </is>
      </c>
      <c r="Z124" s="30" t="inlineStr">
        <is>
          <t>Bootcamp</t>
        </is>
      </c>
      <c r="AA124" s="30" t="inlineStr">
        <is>
          <t>Entrepreneurship</t>
        </is>
      </c>
      <c r="AB124" s="30" t="inlineStr">
        <is>
          <t>2-day intro entrepreneurship course + 8-week online follow-on (IVMF (Institute for Veterans and Military Families))</t>
        </is>
      </c>
      <c r="AC124" s="30" t="inlineStr">
        <is>
          <t>Free</t>
        </is>
      </c>
      <c r="AD124" s="30" t="inlineStr">
        <is>
          <t>No</t>
        </is>
      </c>
      <c r="AE124" s="30" t="inlineStr">
        <is>
          <t>In-person on installations / virtual</t>
        </is>
      </c>
      <c r="AF124" s="30" t="inlineStr">
        <is>
          <t>Rolling</t>
        </is>
      </c>
      <c r="AG124" s="30" t="inlineStr">
        <is>
          <t>Ongoing</t>
        </is>
      </c>
      <c r="AH124" s="30" t="inlineStr">
        <is>
          <t>2 days + optional 8 weeks online</t>
        </is>
      </c>
      <c r="AI124" s="30" t="inlineStr">
        <is>
          <t>Nationwide</t>
        </is>
      </c>
      <c r="AJ124" s="30" t="inlineStr">
        <is>
          <t>SBA Office of Veterans Business Development</t>
        </is>
      </c>
      <c r="AK124" s="30" t="inlineStr">
        <is>
          <t>Transitioning service members, veterans of all eras, spouses</t>
        </is>
      </c>
      <c r="AL124" s="30" t="inlineStr">
        <is>
          <t>Verification: Link live (HTTP 200); details from official page/search not fully re-confirmed.</t>
        </is>
      </c>
      <c r="AM124" s="30" t="inlineStr">
        <is>
          <t>Local VBOC</t>
        </is>
      </c>
      <c r="AN124" s="32" t="inlineStr">
        <is>
          <t>Partly</t>
        </is>
      </c>
      <c r="AO124" s="32" t="inlineStr">
        <is>
          <t>Sep 30, 2026</t>
        </is>
      </c>
      <c r="AP124" s="35" t="inlineStr">
        <is>
          <t>Open</t>
        </is>
      </c>
      <c r="AQ124" s="30" t="inlineStr">
        <is>
          <t>https://www.sba.gov/sba-learning-platform/boots-business</t>
        </is>
      </c>
    </row>
    <row r="125" ht="60" customHeight="1">
      <c r="A125" s="36" t="inlineStr">
        <is>
          <t>Boots to Business Reboot (Online)</t>
        </is>
      </c>
      <c r="B125" s="37" t="inlineStr">
        <is>
          <t>Entrepreneurship</t>
        </is>
      </c>
      <c r="C125" s="37" t="inlineStr">
        <is>
          <t>Entrepreneurship</t>
        </is>
      </c>
      <c r="D125" s="38" t="n">
        <v>2</v>
      </c>
      <c r="E125" s="37" t="inlineStr">
        <is>
          <t>Entrepreneurship training with a certificate of completion and network; most useful to founders.</t>
        </is>
      </c>
      <c r="F125" s="37" t="inlineStr">
        <is>
          <t>Founder / Small Business Owner; Business Development Manager</t>
        </is>
      </c>
      <c r="G125" s="39" t="inlineStr">
        <is>
          <t>Rolling</t>
        </is>
      </c>
      <c r="H125" s="40" t="n"/>
      <c r="I125" s="41">
        <f>IF(ISNUMBER(H125),H125-TODAY(),"")</f>
        <v/>
      </c>
      <c r="J125" s="39" t="inlineStr">
        <is>
          <t>No</t>
        </is>
      </c>
      <c r="K125" s="39" t="inlineStr">
        <is>
          <t>No</t>
        </is>
      </c>
      <c r="L125" s="39" t="inlineStr">
        <is>
          <t>No</t>
        </is>
      </c>
      <c r="M125" s="39" t="inlineStr">
        <is>
          <t>Yes</t>
        </is>
      </c>
      <c r="N125" s="39" t="inlineStr">
        <is>
          <t>Yes</t>
        </is>
      </c>
      <c r="O125" s="39" t="inlineStr">
        <is>
          <t>Yes</t>
        </is>
      </c>
      <c r="P125" s="39" t="inlineStr">
        <is>
          <t>Yes</t>
        </is>
      </c>
      <c r="Q125" s="39" t="inlineStr">
        <is>
          <t>No</t>
        </is>
      </c>
      <c r="R125" s="39" t="inlineStr">
        <is>
          <t>No</t>
        </is>
      </c>
      <c r="S125" s="39" t="inlineStr">
        <is>
          <t>No</t>
        </is>
      </c>
      <c r="T125" s="39" t="inlineStr">
        <is>
          <t>Any</t>
        </is>
      </c>
      <c r="U125" s="39" t="inlineStr">
        <is>
          <t>No</t>
        </is>
      </c>
      <c r="V125" s="39" t="inlineStr">
        <is>
          <t>No</t>
        </is>
      </c>
      <c r="W125" s="39" t="inlineStr">
        <is>
          <t>Hybrid</t>
        </is>
      </c>
      <c r="X125" s="39" t="inlineStr">
        <is>
          <t>Free</t>
        </is>
      </c>
      <c r="Y125" s="39" t="inlineStr">
        <is>
          <t>No</t>
        </is>
      </c>
      <c r="Z125" s="37" t="inlineStr">
        <is>
          <t>Bootcamp</t>
        </is>
      </c>
      <c r="AA125" s="37" t="inlineStr">
        <is>
          <t>Entrepreneurship</t>
        </is>
      </c>
      <c r="AB125" s="37" t="inlineStr">
        <is>
          <t>Boots to Business for veterans off-installation, often virtual</t>
        </is>
      </c>
      <c r="AC125" s="37" t="inlineStr">
        <is>
          <t>Free</t>
        </is>
      </c>
      <c r="AD125" s="37" t="inlineStr">
        <is>
          <t>No</t>
        </is>
      </c>
      <c r="AE125" s="37" t="inlineStr">
        <is>
          <t>Online / in-person</t>
        </is>
      </c>
      <c r="AF125" s="37" t="inlineStr">
        <is>
          <t>Register per event</t>
        </is>
      </c>
      <c r="AG125" s="37" t="inlineStr">
        <is>
          <t>Ongoing schedule</t>
        </is>
      </c>
      <c r="AH125" s="37" t="inlineStr">
        <is>
          <t>1 to 2 days</t>
        </is>
      </c>
      <c r="AI125" s="37" t="inlineStr">
        <is>
          <t>Nationwide</t>
        </is>
      </c>
      <c r="AJ125" s="37" t="inlineStr">
        <is>
          <t>SBA</t>
        </is>
      </c>
      <c r="AK125" s="37" t="inlineStr">
        <is>
          <t>Veterans of all eras, Guard/Reserve, spouses</t>
        </is>
      </c>
      <c r="AL125" s="37" t="inlineStr">
        <is>
          <t>Verification: Link live (HTTP 200); details from official page/search not fully re-confirmed.</t>
        </is>
      </c>
      <c r="AM125" s="37" t="inlineStr">
        <is>
          <t>Local VBOC</t>
        </is>
      </c>
      <c r="AN125" s="39" t="inlineStr">
        <is>
          <t>Partly</t>
        </is>
      </c>
      <c r="AO125" s="39" t="inlineStr">
        <is>
          <t>Sep 30, 2026</t>
        </is>
      </c>
      <c r="AP125" s="42" t="inlineStr">
        <is>
          <t>Open</t>
        </is>
      </c>
      <c r="AQ125" s="37" t="inlineStr">
        <is>
          <t>https://www.sba.gov/event/83042</t>
        </is>
      </c>
    </row>
    <row r="126" ht="60" customHeight="1">
      <c r="A126" s="29" t="inlineStr">
        <is>
          <t>DAV Patriot Boot Camp</t>
        </is>
      </c>
      <c r="B126" s="30" t="inlineStr">
        <is>
          <t>Entrepreneurship</t>
        </is>
      </c>
      <c r="C126" s="30" t="inlineStr">
        <is>
          <t>Entrepreneurship; Career services</t>
        </is>
      </c>
      <c r="D126" s="31" t="n">
        <v>2</v>
      </c>
      <c r="E126" s="30" t="inlineStr">
        <is>
          <t>Entrepreneurship training with a certificate of completion and network; most useful to founders. (Currently closed.)</t>
        </is>
      </c>
      <c r="F126" s="30" t="inlineStr">
        <is>
          <t>Founder / Small Business Owner; Business Development Manager</t>
        </is>
      </c>
      <c r="G126" s="32" t="inlineStr">
        <is>
          <t>Closed</t>
        </is>
      </c>
      <c r="H126" s="33" t="inlineStr">
        <is>
          <t>Unknown</t>
        </is>
      </c>
      <c r="I126" s="34">
        <f>IF(ISNUMBER(H126),H126-TODAY(),"")</f>
        <v/>
      </c>
      <c r="J126" s="32" t="inlineStr">
        <is>
          <t>No</t>
        </is>
      </c>
      <c r="K126" s="32" t="inlineStr">
        <is>
          <t>No</t>
        </is>
      </c>
      <c r="L126" s="32" t="inlineStr">
        <is>
          <t>No</t>
        </is>
      </c>
      <c r="M126" s="32" t="inlineStr">
        <is>
          <t>Yes</t>
        </is>
      </c>
      <c r="N126" s="32" t="inlineStr">
        <is>
          <t>Yes</t>
        </is>
      </c>
      <c r="O126" s="32" t="inlineStr">
        <is>
          <t>Yes</t>
        </is>
      </c>
      <c r="P126" s="32" t="inlineStr">
        <is>
          <t>Yes</t>
        </is>
      </c>
      <c r="Q126" s="32" t="inlineStr">
        <is>
          <t>No</t>
        </is>
      </c>
      <c r="R126" s="32" t="inlineStr">
        <is>
          <t>No</t>
        </is>
      </c>
      <c r="S126" s="32" t="inlineStr">
        <is>
          <t>No</t>
        </is>
      </c>
      <c r="T126" s="32" t="inlineStr">
        <is>
          <t>Any</t>
        </is>
      </c>
      <c r="U126" s="32" t="inlineStr">
        <is>
          <t>No</t>
        </is>
      </c>
      <c r="V126" s="32" t="inlineStr">
        <is>
          <t>Yes</t>
        </is>
      </c>
      <c r="W126" s="32" t="inlineStr">
        <is>
          <t>In-person</t>
        </is>
      </c>
      <c r="X126" s="32" t="inlineStr">
        <is>
          <t>Free</t>
        </is>
      </c>
      <c r="Y126" s="32" t="inlineStr">
        <is>
          <t>No</t>
        </is>
      </c>
      <c r="Z126" s="30" t="inlineStr">
        <is>
          <t>Bootcamp</t>
        </is>
      </c>
      <c r="AA126" s="30" t="inlineStr">
        <is>
          <t>Entrepreneurship, Career Transition</t>
        </is>
      </c>
      <c r="AB126" s="30" t="inlineStr">
        <is>
          <t>3-day intensive startup program with mentors + pitch contest (non-dilutive prizes)</t>
        </is>
      </c>
      <c r="AC126" s="30" t="inlineStr">
        <is>
          <t>Free</t>
        </is>
      </c>
      <c r="AD126" s="30" t="inlineStr">
        <is>
          <t>Unknown (check per cohort)</t>
        </is>
      </c>
      <c r="AE126" s="30" t="inlineStr">
        <is>
          <t>In-person</t>
        </is>
      </c>
      <c r="AF126" s="30" t="inlineStr">
        <is>
          <t>Unknown (join mailing list)</t>
        </is>
      </c>
      <c r="AG126" s="30" t="inlineStr">
        <is>
          <t>Next cohort Unknown (2026: Feb, Jun; alumni Oct 19-21)</t>
        </is>
      </c>
      <c r="AH126" s="30" t="inlineStr">
        <is>
          <t>3 days</t>
        </is>
      </c>
      <c r="AI126" s="30" t="inlineStr">
        <is>
          <t>Rotating US cities</t>
        </is>
      </c>
      <c r="AJ126" s="30" t="inlineStr">
        <is>
          <t>DAV (Disabled American Veterans)</t>
        </is>
      </c>
      <c r="AK126" s="30" t="inlineStr">
        <is>
          <t>Veterans, service members, spouses (founders)</t>
        </is>
      </c>
      <c r="AL126" s="30" t="inlineStr">
        <is>
          <t>Verification: Patriot Boot Camp page: free, eligibility, mailing list for future dates (no open cohort listed).</t>
        </is>
      </c>
      <c r="AM126" s="30" t="inlineStr">
        <is>
          <t>patriotbootcamp.org</t>
        </is>
      </c>
      <c r="AN126" s="32" t="inlineStr">
        <is>
          <t>Verified</t>
        </is>
      </c>
      <c r="AO126" s="32" t="inlineStr">
        <is>
          <t>Sep 30, 2026</t>
        </is>
      </c>
      <c r="AP126" s="35" t="inlineStr">
        <is>
          <t>Open</t>
        </is>
      </c>
      <c r="AQ126" s="30" t="inlineStr">
        <is>
          <t>https://patriotbootcamp.org/patriot-boot-camp/</t>
        </is>
      </c>
    </row>
    <row r="127" ht="60" customHeight="1">
      <c r="A127" s="36" t="inlineStr">
        <is>
          <t>Military Founders Lab (formerly Bunker Labs Veterans in Residence)</t>
        </is>
      </c>
      <c r="B127" s="37" t="inlineStr">
        <is>
          <t>Entrepreneurship</t>
        </is>
      </c>
      <c r="C127" s="37" t="inlineStr">
        <is>
          <t>Entrepreneurship</t>
        </is>
      </c>
      <c r="D127" s="38" t="n">
        <v>2</v>
      </c>
      <c r="E127" s="37" t="inlineStr">
        <is>
          <t>Entrepreneurship training with a certificate of completion and network; most useful to founders. (Currently closed.)</t>
        </is>
      </c>
      <c r="F127" s="37" t="inlineStr">
        <is>
          <t>Founder / Small Business Owner; Business Development Manager</t>
        </is>
      </c>
      <c r="G127" s="39" t="inlineStr">
        <is>
          <t>Closed</t>
        </is>
      </c>
      <c r="H127" s="40" t="inlineStr">
        <is>
          <t>Unknown</t>
        </is>
      </c>
      <c r="I127" s="41">
        <f>IF(ISNUMBER(H127),H127-TODAY(),"")</f>
        <v/>
      </c>
      <c r="J127" s="39" t="inlineStr">
        <is>
          <t>No</t>
        </is>
      </c>
      <c r="K127" s="39" t="inlineStr">
        <is>
          <t>No</t>
        </is>
      </c>
      <c r="L127" s="39" t="inlineStr">
        <is>
          <t>No</t>
        </is>
      </c>
      <c r="M127" s="39" t="inlineStr">
        <is>
          <t>Yes</t>
        </is>
      </c>
      <c r="N127" s="39" t="inlineStr">
        <is>
          <t>Yes</t>
        </is>
      </c>
      <c r="O127" s="39" t="inlineStr">
        <is>
          <t>Yes</t>
        </is>
      </c>
      <c r="P127" s="39" t="inlineStr">
        <is>
          <t>Yes</t>
        </is>
      </c>
      <c r="Q127" s="39" t="inlineStr">
        <is>
          <t>No</t>
        </is>
      </c>
      <c r="R127" s="39" t="inlineStr">
        <is>
          <t>No</t>
        </is>
      </c>
      <c r="S127" s="39" t="inlineStr">
        <is>
          <t>No</t>
        </is>
      </c>
      <c r="T127" s="39" t="inlineStr">
        <is>
          <t>Any</t>
        </is>
      </c>
      <c r="U127" s="39" t="inlineStr">
        <is>
          <t>No</t>
        </is>
      </c>
      <c r="V127" s="39" t="inlineStr">
        <is>
          <t>Yes</t>
        </is>
      </c>
      <c r="W127" s="39" t="inlineStr">
        <is>
          <t>Online</t>
        </is>
      </c>
      <c r="X127" s="39" t="inlineStr">
        <is>
          <t>Free</t>
        </is>
      </c>
      <c r="Y127" s="39" t="inlineStr">
        <is>
          <t>No</t>
        </is>
      </c>
      <c r="Z127" s="37" t="inlineStr">
        <is>
          <t>Bootcamp</t>
        </is>
      </c>
      <c r="AA127" s="37" t="inlineStr">
        <is>
          <t>Entrepreneurship</t>
        </is>
      </c>
      <c r="AB127" s="37" t="inlineStr">
        <is>
          <t>Virtual 10-week accelerator for early-stage military-connected founders</t>
        </is>
      </c>
      <c r="AC127" s="37" t="inlineStr">
        <is>
          <t>Free</t>
        </is>
      </c>
      <c r="AD127" s="37" t="inlineStr">
        <is>
          <t>No</t>
        </is>
      </c>
      <c r="AE127" s="37" t="inlineStr">
        <is>
          <t>Online</t>
        </is>
      </c>
      <c r="AF127" s="37" t="inlineStr">
        <is>
          <t>Unknown (2026C closed Aug 10)</t>
        </is>
      </c>
      <c r="AG127" s="37" t="inlineStr">
        <is>
          <t>Winter 2027 cohort (Unknown dates)</t>
        </is>
      </c>
      <c r="AH127" s="37" t="inlineStr">
        <is>
          <t>10 weeks</t>
        </is>
      </c>
      <c r="AI127" s="37" t="inlineStr">
        <is>
          <t>Nationwide</t>
        </is>
      </c>
      <c r="AJ127" s="37" t="inlineStr">
        <is>
          <t>Syracuse IVMF</t>
        </is>
      </c>
      <c r="AK127" s="37" t="inlineStr">
        <is>
          <t>Veterans, service members, spouses with early-stage business</t>
        </is>
      </c>
      <c r="AL127" s="37" t="inlineStr">
        <is>
          <t>Bunker Labs VIR sunset; replaced by MFL. | Verification: IVMF (Institute for Veterans and Military Families) MFL page: virtual 10 weeks, eligibility, VIR sunset.</t>
        </is>
      </c>
      <c r="AM127" s="37" t="inlineStr">
        <is>
          <t>IVMF</t>
        </is>
      </c>
      <c r="AN127" s="39" t="inlineStr">
        <is>
          <t>Verified</t>
        </is>
      </c>
      <c r="AO127" s="39" t="inlineStr">
        <is>
          <t>Sep 30, 2026</t>
        </is>
      </c>
      <c r="AP127" s="42" t="inlineStr">
        <is>
          <t>Open</t>
        </is>
      </c>
      <c r="AQ127" s="37" t="inlineStr">
        <is>
          <t>https://ivmf.syracuse.edu/programs/entrepreneurship/start-up/military-founders-lab/</t>
        </is>
      </c>
    </row>
    <row r="128" ht="60" customHeight="1">
      <c r="A128" s="29" t="inlineStr">
        <is>
          <t>NC Military Business Center (NCMBC)</t>
        </is>
      </c>
      <c r="B128" s="30" t="inlineStr">
        <is>
          <t>Entrepreneurship</t>
        </is>
      </c>
      <c r="C128" s="30" t="inlineStr">
        <is>
          <t>Entrepreneurship</t>
        </is>
      </c>
      <c r="D128" s="31" t="n">
        <v>2</v>
      </c>
      <c r="E128" s="30" t="inlineStr">
        <is>
          <t>Free business counseling; no credential.</t>
        </is>
      </c>
      <c r="F128" s="30" t="inlineStr">
        <is>
          <t>Founder / Small Business Owner; Government Contracts Manager</t>
        </is>
      </c>
      <c r="G128" s="32" t="inlineStr">
        <is>
          <t>Rolling</t>
        </is>
      </c>
      <c r="H128" s="33" t="n"/>
      <c r="I128" s="34">
        <f>IF(ISNUMBER(H128),H128-TODAY(),"")</f>
        <v/>
      </c>
      <c r="J128" s="32" t="inlineStr">
        <is>
          <t>No</t>
        </is>
      </c>
      <c r="K128" s="32" t="inlineStr">
        <is>
          <t>No</t>
        </is>
      </c>
      <c r="L128" s="32" t="inlineStr">
        <is>
          <t>No</t>
        </is>
      </c>
      <c r="M128" s="32" t="inlineStr">
        <is>
          <t>Yes</t>
        </is>
      </c>
      <c r="N128" s="32" t="inlineStr">
        <is>
          <t>Yes</t>
        </is>
      </c>
      <c r="O128" s="32" t="inlineStr">
        <is>
          <t>Yes</t>
        </is>
      </c>
      <c r="P128" s="32" t="inlineStr">
        <is>
          <t>Yes</t>
        </is>
      </c>
      <c r="Q128" s="32" t="inlineStr">
        <is>
          <t>No</t>
        </is>
      </c>
      <c r="R128" s="32" t="inlineStr">
        <is>
          <t>No</t>
        </is>
      </c>
      <c r="S128" s="32" t="inlineStr">
        <is>
          <t>No</t>
        </is>
      </c>
      <c r="T128" s="32" t="inlineStr">
        <is>
          <t>NC</t>
        </is>
      </c>
      <c r="U128" s="32" t="inlineStr">
        <is>
          <t>No</t>
        </is>
      </c>
      <c r="V128" s="32" t="inlineStr">
        <is>
          <t>Yes</t>
        </is>
      </c>
      <c r="W128" s="32" t="inlineStr">
        <is>
          <t>Hybrid</t>
        </is>
      </c>
      <c r="X128" s="32" t="inlineStr">
        <is>
          <t>Free</t>
        </is>
      </c>
      <c r="Y128" s="32" t="inlineStr">
        <is>
          <t>No</t>
        </is>
      </c>
      <c r="Z128" s="30" t="inlineStr">
        <is>
          <t>Counseling</t>
        </is>
      </c>
      <c r="AA128" s="30" t="inlineStr">
        <is>
          <t>Government Contracting, Entrepreneurship, Federal Employment</t>
        </is>
      </c>
      <c r="AB128" s="30" t="inlineStr">
        <is>
          <t>Free help for NC (North Carolina) businesses to win DoD (Department of Defense) and federal contracts; MatchForce</t>
        </is>
      </c>
      <c r="AC128" s="30" t="inlineStr">
        <is>
          <t>Free</t>
        </is>
      </c>
      <c r="AD128" s="30" t="inlineStr">
        <is>
          <t>No</t>
        </is>
      </c>
      <c r="AE128" s="30" t="inlineStr">
        <is>
          <t>In-person / virtual</t>
        </is>
      </c>
      <c r="AF128" s="30" t="inlineStr">
        <is>
          <t>Rolling</t>
        </is>
      </c>
      <c r="AG128" s="30" t="inlineStr">
        <is>
          <t>Rolling</t>
        </is>
      </c>
      <c r="AH128" s="30" t="inlineStr">
        <is>
          <t>Ongoing</t>
        </is>
      </c>
      <c r="AI128" s="30" t="inlineStr">
        <is>
          <t>North Carolina</t>
        </is>
      </c>
      <c r="AJ128" s="30" t="inlineStr">
        <is>
          <t>NC Community College System</t>
        </is>
      </c>
      <c r="AK128" s="30" t="inlineStr">
        <is>
          <t>NC (North Carolina) businesses</t>
        </is>
      </c>
      <c r="AL128" s="30" t="inlineStr">
        <is>
          <t>Verification: Link live (HTTP 200); details from official page/search not fully re-confirmed.</t>
        </is>
      </c>
      <c r="AM128" s="30" t="inlineStr">
        <is>
          <t>Unknown</t>
        </is>
      </c>
      <c r="AN128" s="32" t="inlineStr">
        <is>
          <t>Partly</t>
        </is>
      </c>
      <c r="AO128" s="32" t="inlineStr">
        <is>
          <t>Sep 30, 2026</t>
        </is>
      </c>
      <c r="AP128" s="35" t="inlineStr">
        <is>
          <t>Open</t>
        </is>
      </c>
      <c r="AQ128" s="30" t="inlineStr">
        <is>
          <t>https://www.ncmbc.us/small-business-assistance-programs/</t>
        </is>
      </c>
    </row>
    <row r="129" ht="60" customHeight="1">
      <c r="A129" s="36" t="inlineStr">
        <is>
          <t>NC Small Business and Technology Development Center (SBTDC)</t>
        </is>
      </c>
      <c r="B129" s="37" t="inlineStr">
        <is>
          <t>Entrepreneurship</t>
        </is>
      </c>
      <c r="C129" s="37" t="inlineStr">
        <is>
          <t>Entrepreneurship</t>
        </is>
      </c>
      <c r="D129" s="38" t="n">
        <v>2</v>
      </c>
      <c r="E129" s="37" t="inlineStr">
        <is>
          <t>Free business counseling; no credential.</t>
        </is>
      </c>
      <c r="F129" s="37" t="inlineStr">
        <is>
          <t>Founder / Small Business Owner; Business Development Manager</t>
        </is>
      </c>
      <c r="G129" s="39" t="inlineStr">
        <is>
          <t>Rolling</t>
        </is>
      </c>
      <c r="H129" s="40" t="n"/>
      <c r="I129" s="41">
        <f>IF(ISNUMBER(H129),H129-TODAY(),"")</f>
        <v/>
      </c>
      <c r="J129" s="39" t="inlineStr">
        <is>
          <t>No</t>
        </is>
      </c>
      <c r="K129" s="39" t="inlineStr">
        <is>
          <t>No</t>
        </is>
      </c>
      <c r="L129" s="39" t="inlineStr">
        <is>
          <t>No</t>
        </is>
      </c>
      <c r="M129" s="39" t="inlineStr">
        <is>
          <t>Yes</t>
        </is>
      </c>
      <c r="N129" s="39" t="inlineStr">
        <is>
          <t>Yes</t>
        </is>
      </c>
      <c r="O129" s="39" t="inlineStr">
        <is>
          <t>Yes</t>
        </is>
      </c>
      <c r="P129" s="39" t="inlineStr">
        <is>
          <t>Yes</t>
        </is>
      </c>
      <c r="Q129" s="39" t="inlineStr">
        <is>
          <t>No</t>
        </is>
      </c>
      <c r="R129" s="39" t="inlineStr">
        <is>
          <t>No</t>
        </is>
      </c>
      <c r="S129" s="39" t="inlineStr">
        <is>
          <t>No</t>
        </is>
      </c>
      <c r="T129" s="39" t="inlineStr">
        <is>
          <t>NC</t>
        </is>
      </c>
      <c r="U129" s="39" t="inlineStr">
        <is>
          <t>No</t>
        </is>
      </c>
      <c r="V129" s="39" t="inlineStr">
        <is>
          <t>Yes</t>
        </is>
      </c>
      <c r="W129" s="39" t="inlineStr">
        <is>
          <t>Hybrid</t>
        </is>
      </c>
      <c r="X129" s="39" t="inlineStr">
        <is>
          <t>Free</t>
        </is>
      </c>
      <c r="Y129" s="39" t="inlineStr">
        <is>
          <t>No</t>
        </is>
      </c>
      <c r="Z129" s="37" t="inlineStr">
        <is>
          <t>Counseling</t>
        </is>
      </c>
      <c r="AA129" s="37" t="inlineStr">
        <is>
          <t>Government Contracting, Entrepreneurship</t>
        </is>
      </c>
      <c r="AB129" s="37" t="inlineStr">
        <is>
          <t>Free confidential business counseling incl. SBIR (Small Business Innovation Research)/STTR tech commercialization help</t>
        </is>
      </c>
      <c r="AC129" s="37" t="inlineStr">
        <is>
          <t>Free</t>
        </is>
      </c>
      <c r="AD129" s="37" t="inlineStr">
        <is>
          <t>No</t>
        </is>
      </c>
      <c r="AE129" s="37" t="inlineStr">
        <is>
          <t>In-person / virtual</t>
        </is>
      </c>
      <c r="AF129" s="37" t="inlineStr">
        <is>
          <t>Rolling</t>
        </is>
      </c>
      <c r="AG129" s="37" t="inlineStr">
        <is>
          <t>Rolling</t>
        </is>
      </c>
      <c r="AH129" s="37" t="inlineStr">
        <is>
          <t>Ongoing</t>
        </is>
      </c>
      <c r="AI129" s="37" t="inlineStr">
        <is>
          <t>North Carolina</t>
        </is>
      </c>
      <c r="AJ129" s="37" t="inlineStr">
        <is>
          <t>UNC System / SBA SBDC</t>
        </is>
      </c>
      <c r="AK129" s="37" t="inlineStr">
        <is>
          <t>NC (North Carolina) businesses</t>
        </is>
      </c>
      <c r="AL129" s="37" t="inlineStr">
        <is>
          <t>Verification: SBTDC (Small Business and Technology Development Center) site: no-cost guidance; SBIR (Small Business Innovation Research)/STTR lapse over (Jul 30, 2026 post).</t>
        </is>
      </c>
      <c r="AM129" s="37" t="inlineStr">
        <is>
          <t>Unknown</t>
        </is>
      </c>
      <c r="AN129" s="39" t="inlineStr">
        <is>
          <t>Verified</t>
        </is>
      </c>
      <c r="AO129" s="39" t="inlineStr">
        <is>
          <t>Oct 1, 2026</t>
        </is>
      </c>
      <c r="AP129" s="42" t="inlineStr">
        <is>
          <t>Open</t>
        </is>
      </c>
      <c r="AQ129" s="37" t="inlineStr">
        <is>
          <t>https://www.sbtdc.org/become-a-client</t>
        </is>
      </c>
    </row>
    <row r="130" ht="60" customHeight="1">
      <c r="A130" s="29" t="inlineStr">
        <is>
          <t>SBA Veterans Business Outreach Centers (all)</t>
        </is>
      </c>
      <c r="B130" s="30" t="inlineStr">
        <is>
          <t>Entrepreneurship</t>
        </is>
      </c>
      <c r="C130" s="30" t="inlineStr">
        <is>
          <t>Entrepreneurship</t>
        </is>
      </c>
      <c r="D130" s="31" t="n">
        <v>2</v>
      </c>
      <c r="E130" s="30" t="inlineStr">
        <is>
          <t>Free business counseling; no credential.</t>
        </is>
      </c>
      <c r="F130" s="30" t="inlineStr">
        <is>
          <t>Founder / Small Business Owner; Business Development Manager</t>
        </is>
      </c>
      <c r="G130" s="32" t="inlineStr">
        <is>
          <t>Rolling</t>
        </is>
      </c>
      <c r="H130" s="33" t="n"/>
      <c r="I130" s="34">
        <f>IF(ISNUMBER(H130),H130-TODAY(),"")</f>
        <v/>
      </c>
      <c r="J130" s="32" t="inlineStr">
        <is>
          <t>No</t>
        </is>
      </c>
      <c r="K130" s="32" t="inlineStr">
        <is>
          <t>No</t>
        </is>
      </c>
      <c r="L130" s="32" t="inlineStr">
        <is>
          <t>No</t>
        </is>
      </c>
      <c r="M130" s="32" t="inlineStr">
        <is>
          <t>Yes</t>
        </is>
      </c>
      <c r="N130" s="32" t="inlineStr">
        <is>
          <t>Yes</t>
        </is>
      </c>
      <c r="O130" s="32" t="inlineStr">
        <is>
          <t>Yes</t>
        </is>
      </c>
      <c r="P130" s="32" t="inlineStr">
        <is>
          <t>Yes</t>
        </is>
      </c>
      <c r="Q130" s="32" t="inlineStr">
        <is>
          <t>No</t>
        </is>
      </c>
      <c r="R130" s="32" t="inlineStr">
        <is>
          <t>No</t>
        </is>
      </c>
      <c r="S130" s="32" t="inlineStr">
        <is>
          <t>No</t>
        </is>
      </c>
      <c r="T130" s="32" t="inlineStr">
        <is>
          <t>Any</t>
        </is>
      </c>
      <c r="U130" s="32" t="inlineStr">
        <is>
          <t>No</t>
        </is>
      </c>
      <c r="V130" s="32" t="inlineStr">
        <is>
          <t>No</t>
        </is>
      </c>
      <c r="W130" s="32" t="inlineStr">
        <is>
          <t>Hybrid</t>
        </is>
      </c>
      <c r="X130" s="32" t="inlineStr">
        <is>
          <t>Free</t>
        </is>
      </c>
      <c r="Y130" s="32" t="inlineStr">
        <is>
          <t>No</t>
        </is>
      </c>
      <c r="Z130" s="30" t="inlineStr">
        <is>
          <t>Counseling</t>
        </is>
      </c>
      <c r="AA130" s="30" t="inlineStr">
        <is>
          <t>Entrepreneurship</t>
        </is>
      </c>
      <c r="AB130" s="30" t="inlineStr">
        <is>
          <t>Network of ~28 VBOCs offering free counseling and training</t>
        </is>
      </c>
      <c r="AC130" s="30" t="inlineStr">
        <is>
          <t>Free</t>
        </is>
      </c>
      <c r="AD130" s="30" t="inlineStr">
        <is>
          <t>No</t>
        </is>
      </c>
      <c r="AE130" s="30" t="inlineStr">
        <is>
          <t>In-person / virtual</t>
        </is>
      </c>
      <c r="AF130" s="30" t="inlineStr">
        <is>
          <t>Rolling</t>
        </is>
      </c>
      <c r="AG130" s="30" t="inlineStr">
        <is>
          <t>Rolling</t>
        </is>
      </c>
      <c r="AH130" s="30" t="inlineStr">
        <is>
          <t>Ongoing</t>
        </is>
      </c>
      <c r="AI130" s="30" t="inlineStr">
        <is>
          <t>Nationwide</t>
        </is>
      </c>
      <c r="AJ130" s="30" t="inlineStr">
        <is>
          <t>SBA</t>
        </is>
      </c>
      <c r="AK130" s="30" t="inlineStr">
        <is>
          <t>Veterans, service members, spouses</t>
        </is>
      </c>
      <c r="AL130" s="30" t="inlineStr">
        <is>
          <t>Old sba.gov VBOC (Veterans Business Outreach Center) URL returns 404; link points to VBOC locations directory (UTRGV). | Verification: Link live (HTTP 200); details from official page/search not fully re-confirmed.</t>
        </is>
      </c>
      <c r="AM130" s="30" t="inlineStr">
        <is>
          <t>Unknown</t>
        </is>
      </c>
      <c r="AN130" s="32" t="inlineStr">
        <is>
          <t>Partly</t>
        </is>
      </c>
      <c r="AO130" s="32" t="inlineStr">
        <is>
          <t>Sep 30, 2026</t>
        </is>
      </c>
      <c r="AP130" s="35" t="inlineStr">
        <is>
          <t>Open</t>
        </is>
      </c>
      <c r="AQ130" s="30" t="inlineStr">
        <is>
          <t>https://www.utrgv.edu/vboc/about/locations/index.htm</t>
        </is>
      </c>
    </row>
    <row r="131" ht="60" customHeight="1">
      <c r="A131" s="36" t="inlineStr">
        <is>
          <t>SCORE Mentoring (veteran mentors)</t>
        </is>
      </c>
      <c r="B131" s="37" t="inlineStr">
        <is>
          <t>Entrepreneurship</t>
        </is>
      </c>
      <c r="C131" s="37" t="inlineStr">
        <is>
          <t>Entrepreneurship; Career services</t>
        </is>
      </c>
      <c r="D131" s="38" t="n">
        <v>2</v>
      </c>
      <c r="E131" s="37" t="inlineStr">
        <is>
          <t>Free business counseling; no credential.</t>
        </is>
      </c>
      <c r="F131" s="37" t="inlineStr">
        <is>
          <t>Founder / Small Business Owner; Business Development Manager</t>
        </is>
      </c>
      <c r="G131" s="39" t="inlineStr">
        <is>
          <t>Rolling</t>
        </is>
      </c>
      <c r="H131" s="40" t="n"/>
      <c r="I131" s="41">
        <f>IF(ISNUMBER(H131),H131-TODAY(),"")</f>
        <v/>
      </c>
      <c r="J131" s="39" t="inlineStr">
        <is>
          <t>No</t>
        </is>
      </c>
      <c r="K131" s="39" t="inlineStr">
        <is>
          <t>No</t>
        </is>
      </c>
      <c r="L131" s="39" t="inlineStr">
        <is>
          <t>No</t>
        </is>
      </c>
      <c r="M131" s="39" t="inlineStr">
        <is>
          <t>Yes</t>
        </is>
      </c>
      <c r="N131" s="39" t="inlineStr">
        <is>
          <t>Yes</t>
        </is>
      </c>
      <c r="O131" s="39" t="inlineStr">
        <is>
          <t>Yes</t>
        </is>
      </c>
      <c r="P131" s="39" t="inlineStr">
        <is>
          <t>Yes</t>
        </is>
      </c>
      <c r="Q131" s="39" t="inlineStr">
        <is>
          <t>No</t>
        </is>
      </c>
      <c r="R131" s="39" t="inlineStr">
        <is>
          <t>No</t>
        </is>
      </c>
      <c r="S131" s="39" t="inlineStr">
        <is>
          <t>No</t>
        </is>
      </c>
      <c r="T131" s="39" t="inlineStr">
        <is>
          <t>Any</t>
        </is>
      </c>
      <c r="U131" s="39" t="inlineStr">
        <is>
          <t>No</t>
        </is>
      </c>
      <c r="V131" s="39" t="inlineStr">
        <is>
          <t>No</t>
        </is>
      </c>
      <c r="W131" s="39" t="inlineStr">
        <is>
          <t>Hybrid</t>
        </is>
      </c>
      <c r="X131" s="39" t="inlineStr">
        <is>
          <t>Free</t>
        </is>
      </c>
      <c r="Y131" s="39" t="inlineStr">
        <is>
          <t>No</t>
        </is>
      </c>
      <c r="Z131" s="37" t="inlineStr">
        <is>
          <t>Counseling</t>
        </is>
      </c>
      <c r="AA131" s="37" t="inlineStr">
        <is>
          <t>Entrepreneurship, Career Transition</t>
        </is>
      </c>
      <c r="AB131" s="37" t="inlineStr">
        <is>
          <t>Free business mentoring and workshops</t>
        </is>
      </c>
      <c r="AC131" s="37" t="inlineStr">
        <is>
          <t>Free</t>
        </is>
      </c>
      <c r="AD131" s="37" t="inlineStr">
        <is>
          <t>No</t>
        </is>
      </c>
      <c r="AE131" s="37" t="inlineStr">
        <is>
          <t>Online / in-person</t>
        </is>
      </c>
      <c r="AF131" s="37" t="inlineStr">
        <is>
          <t>Rolling</t>
        </is>
      </c>
      <c r="AG131" s="37" t="inlineStr">
        <is>
          <t>Rolling</t>
        </is>
      </c>
      <c r="AH131" s="37" t="inlineStr">
        <is>
          <t>Ongoing</t>
        </is>
      </c>
      <c r="AI131" s="37" t="inlineStr">
        <is>
          <t>Nationwide</t>
        </is>
      </c>
      <c r="AJ131" s="37" t="inlineStr">
        <is>
          <t>SCORE / SBA</t>
        </is>
      </c>
      <c r="AK131" s="37" t="inlineStr">
        <is>
          <t>Anyone</t>
        </is>
      </c>
      <c r="AL131" s="37" t="inlineStr">
        <is>
          <t>Verification: Link live (HTTP 200); details from official page/search not fully re-confirmed.</t>
        </is>
      </c>
      <c r="AM131" s="37" t="inlineStr">
        <is>
          <t>Unknown</t>
        </is>
      </c>
      <c r="AN131" s="39" t="inlineStr">
        <is>
          <t>Partly</t>
        </is>
      </c>
      <c r="AO131" s="39" t="inlineStr">
        <is>
          <t>Sep 30, 2026</t>
        </is>
      </c>
      <c r="AP131" s="42" t="inlineStr">
        <is>
          <t>Open</t>
        </is>
      </c>
      <c r="AQ131" s="37" t="inlineStr">
        <is>
          <t>https://www.score.org/how-mentoring-works/</t>
        </is>
      </c>
    </row>
    <row r="132" ht="60" customHeight="1">
      <c r="A132" s="29" t="inlineStr">
        <is>
          <t>STRIVE (Startup Training Resources to Inspire Veteran Entrepreneurship)</t>
        </is>
      </c>
      <c r="B132" s="30" t="inlineStr">
        <is>
          <t>Entrepreneurship</t>
        </is>
      </c>
      <c r="C132" s="30" t="inlineStr">
        <is>
          <t>Entrepreneurship</t>
        </is>
      </c>
      <c r="D132" s="31" t="n">
        <v>2</v>
      </c>
      <c r="E132" s="30" t="inlineStr">
        <is>
          <t>Entrepreneurship training with a certificate of completion and network; most useful to founders.</t>
        </is>
      </c>
      <c r="F132" s="30" t="inlineStr">
        <is>
          <t>Founder / Small Business Owner; Business Development Manager</t>
        </is>
      </c>
      <c r="G132" s="32" t="inlineStr">
        <is>
          <t>Unknown</t>
        </is>
      </c>
      <c r="H132" s="33" t="inlineStr">
        <is>
          <t>Unknown</t>
        </is>
      </c>
      <c r="I132" s="34">
        <f>IF(ISNUMBER(H132),H132-TODAY(),"")</f>
        <v/>
      </c>
      <c r="J132" s="32" t="inlineStr">
        <is>
          <t>No</t>
        </is>
      </c>
      <c r="K132" s="32" t="inlineStr">
        <is>
          <t>No</t>
        </is>
      </c>
      <c r="L132" s="32" t="inlineStr">
        <is>
          <t>No</t>
        </is>
      </c>
      <c r="M132" s="32" t="inlineStr">
        <is>
          <t>Yes</t>
        </is>
      </c>
      <c r="N132" s="32" t="inlineStr">
        <is>
          <t>Yes</t>
        </is>
      </c>
      <c r="O132" s="32" t="inlineStr">
        <is>
          <t>Yes</t>
        </is>
      </c>
      <c r="P132" s="32" t="inlineStr">
        <is>
          <t>Yes</t>
        </is>
      </c>
      <c r="Q132" s="32" t="inlineStr">
        <is>
          <t>No</t>
        </is>
      </c>
      <c r="R132" s="32" t="inlineStr">
        <is>
          <t>No</t>
        </is>
      </c>
      <c r="S132" s="32" t="inlineStr">
        <is>
          <t>No</t>
        </is>
      </c>
      <c r="T132" s="32" t="inlineStr">
        <is>
          <t>Any</t>
        </is>
      </c>
      <c r="U132" s="32" t="inlineStr">
        <is>
          <t>No</t>
        </is>
      </c>
      <c r="V132" s="32" t="inlineStr">
        <is>
          <t>No</t>
        </is>
      </c>
      <c r="W132" s="32" t="inlineStr">
        <is>
          <t>Online</t>
        </is>
      </c>
      <c r="X132" s="32" t="inlineStr">
        <is>
          <t>Free</t>
        </is>
      </c>
      <c r="Y132" s="32" t="inlineStr">
        <is>
          <t>No</t>
        </is>
      </c>
      <c r="Z132" s="30" t="inlineStr">
        <is>
          <t>Bootcamp</t>
        </is>
      </c>
      <c r="AA132" s="30" t="inlineStr">
        <is>
          <t>Entrepreneurship</t>
        </is>
      </c>
      <c r="AB132" s="30" t="inlineStr">
        <is>
          <t>Ideation-stage entrepreneurship training</t>
        </is>
      </c>
      <c r="AC132" s="30" t="inlineStr">
        <is>
          <t>Free</t>
        </is>
      </c>
      <c r="AD132" s="30" t="inlineStr">
        <is>
          <t>Unknown</t>
        </is>
      </c>
      <c r="AE132" s="30" t="inlineStr">
        <is>
          <t>Online</t>
        </is>
      </c>
      <c r="AF132" s="30" t="inlineStr">
        <is>
          <t>Unknown</t>
        </is>
      </c>
      <c r="AG132" s="30" t="inlineStr">
        <is>
          <t>Unknown</t>
        </is>
      </c>
      <c r="AH132" s="30" t="inlineStr">
        <is>
          <t>Unknown</t>
        </is>
      </c>
      <c r="AI132" s="30" t="inlineStr">
        <is>
          <t>Nationwide</t>
        </is>
      </c>
      <c r="AJ132" s="30" t="inlineStr">
        <is>
          <t>Syracuse IVMF</t>
        </is>
      </c>
      <c r="AK132" s="30" t="inlineStr">
        <is>
          <t>Veterans and military family members</t>
        </is>
      </c>
      <c r="AL132" s="30" t="inlineStr">
        <is>
          <t>Verification: Link live (HTTP 200); details from official page/search not fully re-confirmed.</t>
        </is>
      </c>
      <c r="AM132" s="30" t="inlineStr">
        <is>
          <t>IVMF</t>
        </is>
      </c>
      <c r="AN132" s="32" t="inlineStr">
        <is>
          <t>Partly</t>
        </is>
      </c>
      <c r="AO132" s="32" t="inlineStr">
        <is>
          <t>Sep 30, 2026</t>
        </is>
      </c>
      <c r="AP132" s="35" t="inlineStr">
        <is>
          <t>Open</t>
        </is>
      </c>
      <c r="AQ132" s="30" t="inlineStr">
        <is>
          <t>https://ivmf.syracuse.edu/programs/entrepreneurship/ideation/</t>
        </is>
      </c>
    </row>
    <row r="133" ht="60" customHeight="1">
      <c r="A133" s="36" t="inlineStr">
        <is>
          <t>Vet To CEO</t>
        </is>
      </c>
      <c r="B133" s="37" t="inlineStr">
        <is>
          <t>Entrepreneurship</t>
        </is>
      </c>
      <c r="C133" s="37" t="inlineStr">
        <is>
          <t>Entrepreneurship; AI/ML</t>
        </is>
      </c>
      <c r="D133" s="38" t="n">
        <v>2</v>
      </c>
      <c r="E133" s="37" t="inlineStr">
        <is>
          <t>Entrepreneurship training with a certificate of completion and network; most useful to founders.</t>
        </is>
      </c>
      <c r="F133" s="37" t="inlineStr">
        <is>
          <t>Founder / Small Business Owner; Business Development Manager</t>
        </is>
      </c>
      <c r="G133" s="39" t="inlineStr">
        <is>
          <t>Unknown</t>
        </is>
      </c>
      <c r="H133" s="40" t="inlineStr">
        <is>
          <t>Unknown</t>
        </is>
      </c>
      <c r="I133" s="41">
        <f>IF(ISNUMBER(H133),H133-TODAY(),"")</f>
        <v/>
      </c>
      <c r="J133" s="39" t="inlineStr">
        <is>
          <t>No</t>
        </is>
      </c>
      <c r="K133" s="39" t="inlineStr">
        <is>
          <t>No</t>
        </is>
      </c>
      <c r="L133" s="39" t="inlineStr">
        <is>
          <t>No</t>
        </is>
      </c>
      <c r="M133" s="39" t="inlineStr">
        <is>
          <t>Yes</t>
        </is>
      </c>
      <c r="N133" s="39" t="inlineStr">
        <is>
          <t>Yes</t>
        </is>
      </c>
      <c r="O133" s="39" t="inlineStr">
        <is>
          <t>Yes</t>
        </is>
      </c>
      <c r="P133" s="39" t="inlineStr">
        <is>
          <t>No</t>
        </is>
      </c>
      <c r="Q133" s="39" t="inlineStr">
        <is>
          <t>No</t>
        </is>
      </c>
      <c r="R133" s="39" t="inlineStr">
        <is>
          <t>No</t>
        </is>
      </c>
      <c r="S133" s="39" t="inlineStr">
        <is>
          <t>No</t>
        </is>
      </c>
      <c r="T133" s="39" t="inlineStr">
        <is>
          <t>Any</t>
        </is>
      </c>
      <c r="U133" s="39" t="inlineStr">
        <is>
          <t>No</t>
        </is>
      </c>
      <c r="V133" s="39" t="inlineStr">
        <is>
          <t>No</t>
        </is>
      </c>
      <c r="W133" s="39" t="inlineStr">
        <is>
          <t>Online</t>
        </is>
      </c>
      <c r="X133" s="39" t="inlineStr">
        <is>
          <t>Free</t>
        </is>
      </c>
      <c r="Y133" s="39" t="inlineStr">
        <is>
          <t>No</t>
        </is>
      </c>
      <c r="Z133" s="37" t="inlineStr">
        <is>
          <t>Bootcamp</t>
        </is>
      </c>
      <c r="AA133" s="37" t="inlineStr">
        <is>
          <t>Artificial Intelligence, Entrepreneurship</t>
        </is>
      </c>
      <c r="AB133" s="37" t="inlineStr">
        <is>
          <t>On-demand, AI-supported online Veterans Business Accelerator + Pass the Guidon (business acquisition/ETA) training</t>
        </is>
      </c>
      <c r="AC133" s="37" t="inlineStr">
        <is>
          <t>Free</t>
        </is>
      </c>
      <c r="AD133" s="37" t="inlineStr">
        <is>
          <t>No</t>
        </is>
      </c>
      <c r="AE133" s="37" t="inlineStr">
        <is>
          <t>Online</t>
        </is>
      </c>
      <c r="AF133" s="37" t="inlineStr">
        <is>
          <t>Unknown</t>
        </is>
      </c>
      <c r="AG133" s="37" t="inlineStr">
        <is>
          <t>On demand</t>
        </is>
      </c>
      <c r="AH133" s="37" t="inlineStr">
        <is>
          <t>Self-paced</t>
        </is>
      </c>
      <c r="AI133" s="37" t="inlineStr">
        <is>
          <t>Nationwide</t>
        </is>
      </c>
      <c r="AJ133" s="37" t="inlineStr">
        <is>
          <t>Vet To CEO</t>
        </is>
      </c>
      <c r="AK133" s="37" t="inlineStr">
        <is>
          <t>Veterans and military</t>
        </is>
      </c>
      <c r="AL133" s="37" t="inlineStr">
        <is>
          <t>Verification: Link live (HTTP 200); details from official page/search not fully re-confirmed.</t>
        </is>
      </c>
      <c r="AM133" s="37" t="inlineStr">
        <is>
          <t>Unknown</t>
        </is>
      </c>
      <c r="AN133" s="39" t="inlineStr">
        <is>
          <t>Partly</t>
        </is>
      </c>
      <c r="AO133" s="39" t="inlineStr">
        <is>
          <t>Sep 30, 2026</t>
        </is>
      </c>
      <c r="AP133" s="42" t="inlineStr">
        <is>
          <t>Open</t>
        </is>
      </c>
      <c r="AQ133" s="37" t="inlineStr">
        <is>
          <t>https://vettoceo.org/accelerator</t>
        </is>
      </c>
    </row>
    <row r="134" ht="60" customHeight="1">
      <c r="A134" s="29" t="inlineStr">
        <is>
          <t>Veterans Business Outreach Center - Fayetteville State University (NC/SC/KY)</t>
        </is>
      </c>
      <c r="B134" s="30" t="inlineStr">
        <is>
          <t>Entrepreneurship</t>
        </is>
      </c>
      <c r="C134" s="30" t="inlineStr">
        <is>
          <t>Entrepreneurship</t>
        </is>
      </c>
      <c r="D134" s="31" t="n">
        <v>2</v>
      </c>
      <c r="E134" s="30" t="inlineStr">
        <is>
          <t>Free business counseling; no credential.</t>
        </is>
      </c>
      <c r="F134" s="30" t="inlineStr">
        <is>
          <t>Founder / Small Business Owner; Business Development Manager</t>
        </is>
      </c>
      <c r="G134" s="32" t="inlineStr">
        <is>
          <t>Rolling</t>
        </is>
      </c>
      <c r="H134" s="33" t="n"/>
      <c r="I134" s="34">
        <f>IF(ISNUMBER(H134),H134-TODAY(),"")</f>
        <v/>
      </c>
      <c r="J134" s="32" t="inlineStr">
        <is>
          <t>No</t>
        </is>
      </c>
      <c r="K134" s="32" t="inlineStr">
        <is>
          <t>No</t>
        </is>
      </c>
      <c r="L134" s="32" t="inlineStr">
        <is>
          <t>No</t>
        </is>
      </c>
      <c r="M134" s="32" t="inlineStr">
        <is>
          <t>Yes</t>
        </is>
      </c>
      <c r="N134" s="32" t="inlineStr">
        <is>
          <t>Yes</t>
        </is>
      </c>
      <c r="O134" s="32" t="inlineStr">
        <is>
          <t>Yes</t>
        </is>
      </c>
      <c r="P134" s="32" t="inlineStr">
        <is>
          <t>Yes</t>
        </is>
      </c>
      <c r="Q134" s="32" t="inlineStr">
        <is>
          <t>No</t>
        </is>
      </c>
      <c r="R134" s="32" t="inlineStr">
        <is>
          <t>No</t>
        </is>
      </c>
      <c r="S134" s="32" t="inlineStr">
        <is>
          <t>No</t>
        </is>
      </c>
      <c r="T134" s="32" t="inlineStr">
        <is>
          <t>NC/SC/KY</t>
        </is>
      </c>
      <c r="U134" s="32" t="inlineStr">
        <is>
          <t>No</t>
        </is>
      </c>
      <c r="V134" s="32" t="inlineStr">
        <is>
          <t>No</t>
        </is>
      </c>
      <c r="W134" s="32" t="inlineStr">
        <is>
          <t>Hybrid</t>
        </is>
      </c>
      <c r="X134" s="32" t="inlineStr">
        <is>
          <t>Free</t>
        </is>
      </c>
      <c r="Y134" s="32" t="inlineStr">
        <is>
          <t>No</t>
        </is>
      </c>
      <c r="Z134" s="30" t="inlineStr">
        <is>
          <t>Counseling</t>
        </is>
      </c>
      <c r="AA134" s="30" t="inlineStr">
        <is>
          <t>Entrepreneurship</t>
        </is>
      </c>
      <c r="AB134" s="30" t="inlineStr">
        <is>
          <t>Free business counseling, B2B (Boots to Business) Reboot, business plans, lender referrals</t>
        </is>
      </c>
      <c r="AC134" s="30" t="inlineStr">
        <is>
          <t>Free</t>
        </is>
      </c>
      <c r="AD134" s="30" t="inlineStr">
        <is>
          <t>No</t>
        </is>
      </c>
      <c r="AE134" s="30" t="inlineStr">
        <is>
          <t>In-person / virtual</t>
        </is>
      </c>
      <c r="AF134" s="30" t="inlineStr">
        <is>
          <t>Rolling</t>
        </is>
      </c>
      <c r="AG134" s="30" t="inlineStr">
        <is>
          <t>Rolling</t>
        </is>
      </c>
      <c r="AH134" s="30" t="inlineStr">
        <is>
          <t>Ongoing</t>
        </is>
      </c>
      <c r="AI134" s="30" t="inlineStr">
        <is>
          <t>Fayetteville, NC (serves NC, SC, KY)</t>
        </is>
      </c>
      <c r="AJ134" s="30" t="inlineStr">
        <is>
          <t>Fayetteville State University / SBA</t>
        </is>
      </c>
      <c r="AK134" s="30" t="inlineStr">
        <is>
          <t>Veterans, service members, spouses</t>
        </is>
      </c>
      <c r="AL134" s="30" t="inlineStr">
        <is>
          <t>Verification: fsuvboc.com: services for NC (North Carolina) veterans; phone via search.</t>
        </is>
      </c>
      <c r="AM134" s="30" t="inlineStr">
        <is>
          <t>910-672-2683</t>
        </is>
      </c>
      <c r="AN134" s="32" t="inlineStr">
        <is>
          <t>Verified</t>
        </is>
      </c>
      <c r="AO134" s="32" t="inlineStr">
        <is>
          <t>Sep 30, 2026</t>
        </is>
      </c>
      <c r="AP134" s="35" t="inlineStr">
        <is>
          <t>Open</t>
        </is>
      </c>
      <c r="AQ134" s="30" t="inlineStr">
        <is>
          <t>https://www.fsuvboc.com/veterans-programs</t>
        </is>
      </c>
    </row>
    <row r="135" ht="60" customHeight="1">
      <c r="A135" s="36" t="inlineStr">
        <is>
          <t>Operation Code</t>
        </is>
      </c>
      <c r="B135" s="37" t="inlineStr">
        <is>
          <t>IT/Software</t>
        </is>
      </c>
      <c r="C135" s="37" t="inlineStr">
        <is>
          <t>IT/Software; Funding; Career services</t>
        </is>
      </c>
      <c r="D135" s="38" t="n">
        <v>2</v>
      </c>
      <c r="E135" s="37" t="inlineStr">
        <is>
          <t>Free career coaching, mentoring or hiring events; no credential.</t>
        </is>
      </c>
      <c r="F135" s="37" t="inlineStr">
        <is>
          <t>IT Support Specialist; Systems Administrator; Software Developer</t>
        </is>
      </c>
      <c r="G135" s="39" t="inlineStr">
        <is>
          <t>Rolling</t>
        </is>
      </c>
      <c r="H135" s="40" t="n"/>
      <c r="I135" s="41">
        <f>IF(ISNUMBER(H135),H135-TODAY(),"")</f>
        <v/>
      </c>
      <c r="J135" s="39" t="inlineStr">
        <is>
          <t>No</t>
        </is>
      </c>
      <c r="K135" s="39" t="inlineStr">
        <is>
          <t>No</t>
        </is>
      </c>
      <c r="L135" s="39" t="inlineStr">
        <is>
          <t>No</t>
        </is>
      </c>
      <c r="M135" s="39" t="inlineStr">
        <is>
          <t>Yes</t>
        </is>
      </c>
      <c r="N135" s="39" t="inlineStr">
        <is>
          <t>Yes</t>
        </is>
      </c>
      <c r="O135" s="39" t="inlineStr">
        <is>
          <t>Yes</t>
        </is>
      </c>
      <c r="P135" s="39" t="inlineStr">
        <is>
          <t>Yes</t>
        </is>
      </c>
      <c r="Q135" s="39" t="inlineStr">
        <is>
          <t>No</t>
        </is>
      </c>
      <c r="R135" s="39" t="inlineStr">
        <is>
          <t>No</t>
        </is>
      </c>
      <c r="S135" s="39" t="inlineStr">
        <is>
          <t>No</t>
        </is>
      </c>
      <c r="T135" s="39" t="inlineStr">
        <is>
          <t>Any</t>
        </is>
      </c>
      <c r="U135" s="39" t="inlineStr">
        <is>
          <t>No</t>
        </is>
      </c>
      <c r="V135" s="39" t="inlineStr">
        <is>
          <t>No</t>
        </is>
      </c>
      <c r="W135" s="39" t="inlineStr">
        <is>
          <t>Online</t>
        </is>
      </c>
      <c r="X135" s="39" t="inlineStr">
        <is>
          <t>Free</t>
        </is>
      </c>
      <c r="Y135" s="39" t="inlineStr">
        <is>
          <t>No</t>
        </is>
      </c>
      <c r="Z135" s="37" t="inlineStr">
        <is>
          <t>Cert</t>
        </is>
      </c>
      <c r="AA135" s="37" t="inlineStr">
        <is>
          <t>Software Development, Education Funding, Career Transition</t>
        </is>
      </c>
      <c r="AB135" s="37" t="inlineStr">
        <is>
          <t>Free mentorship, Slack community, scholarships for coding/conference</t>
        </is>
      </c>
      <c r="AC135" s="37" t="inlineStr">
        <is>
          <t>Free</t>
        </is>
      </c>
      <c r="AD135" s="37" t="inlineStr">
        <is>
          <t>No</t>
        </is>
      </c>
      <c r="AE135" s="37" t="inlineStr">
        <is>
          <t>Online</t>
        </is>
      </c>
      <c r="AF135" s="37" t="inlineStr">
        <is>
          <t>Unknown</t>
        </is>
      </c>
      <c r="AG135" s="37" t="inlineStr">
        <is>
          <t>Rolling</t>
        </is>
      </c>
      <c r="AH135" s="37" t="inlineStr">
        <is>
          <t>Ongoing</t>
        </is>
      </c>
      <c r="AI135" s="37" t="inlineStr">
        <is>
          <t>Nationwide</t>
        </is>
      </c>
      <c r="AJ135" s="37" t="inlineStr">
        <is>
          <t>Operation Code</t>
        </is>
      </c>
      <c r="AK135" s="37" t="inlineStr">
        <is>
          <t>Veterans, service members, spouses</t>
        </is>
      </c>
      <c r="AL135" s="37" t="inlineStr">
        <is>
          <t>Verification: Site blocks automated checks (HTTP 429); link format confirmed via search.</t>
        </is>
      </c>
      <c r="AM135" s="37" t="inlineStr">
        <is>
          <t>Unknown</t>
        </is>
      </c>
      <c r="AN135" s="39" t="inlineStr">
        <is>
          <t>Partly</t>
        </is>
      </c>
      <c r="AO135" s="39" t="inlineStr">
        <is>
          <t>Sep 30, 2026</t>
        </is>
      </c>
      <c r="AP135" s="42" t="inlineStr">
        <is>
          <t>Open</t>
        </is>
      </c>
      <c r="AQ135" s="37" t="inlineStr">
        <is>
          <t>https://operationcode.org/</t>
        </is>
      </c>
    </row>
    <row r="136" ht="60" customHeight="1">
      <c r="A136" s="29" t="inlineStr">
        <is>
          <t>Correlation One / Data Skills for Veterans (historical)</t>
        </is>
      </c>
      <c r="B136" s="30" t="inlineStr">
        <is>
          <t>AI/ML</t>
        </is>
      </c>
      <c r="C136" s="30" t="inlineStr">
        <is>
          <t>AI/ML; Data</t>
        </is>
      </c>
      <c r="D136" s="31" t="n">
        <v>2</v>
      </c>
      <c r="E136" s="30" t="inlineStr">
        <is>
          <t>Historical program; no current cohort confirmed.</t>
        </is>
      </c>
      <c r="F136" s="30" t="inlineStr">
        <is>
          <t>AI Engineer; Machine Learning Engineer; Data Scientist; AI Product Manager</t>
        </is>
      </c>
      <c r="G136" s="32" t="inlineStr">
        <is>
          <t>Unknown</t>
        </is>
      </c>
      <c r="H136" s="33" t="inlineStr">
        <is>
          <t>Unknown</t>
        </is>
      </c>
      <c r="I136" s="34">
        <f>IF(ISNUMBER(H136),H136-TODAY(),"")</f>
        <v/>
      </c>
      <c r="J136" s="32" t="inlineStr">
        <is>
          <t>No</t>
        </is>
      </c>
      <c r="K136" s="32" t="inlineStr">
        <is>
          <t>No</t>
        </is>
      </c>
      <c r="L136" s="32" t="inlineStr">
        <is>
          <t>No</t>
        </is>
      </c>
      <c r="M136" s="32" t="inlineStr">
        <is>
          <t>Yes</t>
        </is>
      </c>
      <c r="N136" s="32" t="inlineStr">
        <is>
          <t>Yes</t>
        </is>
      </c>
      <c r="O136" s="32" t="inlineStr">
        <is>
          <t>Yes</t>
        </is>
      </c>
      <c r="P136" s="32" t="inlineStr">
        <is>
          <t>Yes</t>
        </is>
      </c>
      <c r="Q136" s="32" t="inlineStr">
        <is>
          <t>Check</t>
        </is>
      </c>
      <c r="R136" s="32" t="inlineStr">
        <is>
          <t>Check</t>
        </is>
      </c>
      <c r="S136" s="32" t="inlineStr">
        <is>
          <t>No</t>
        </is>
      </c>
      <c r="T136" s="32" t="inlineStr">
        <is>
          <t>Any</t>
        </is>
      </c>
      <c r="U136" s="32" t="inlineStr">
        <is>
          <t>Check</t>
        </is>
      </c>
      <c r="V136" s="32" t="inlineStr">
        <is>
          <t>No</t>
        </is>
      </c>
      <c r="W136" s="32" t="inlineStr">
        <is>
          <t>Online</t>
        </is>
      </c>
      <c r="X136" s="32" t="inlineStr">
        <is>
          <t>Free</t>
        </is>
      </c>
      <c r="Y136" s="32" t="inlineStr">
        <is>
          <t>Yes</t>
        </is>
      </c>
      <c r="Z136" s="30" t="inlineStr">
        <is>
          <t>Bootcamp</t>
        </is>
      </c>
      <c r="AA136" s="30" t="inlineStr">
        <is>
          <t>Artificial Intelligence, Data</t>
        </is>
      </c>
      <c r="AB136" s="30" t="inlineStr">
        <is>
          <t>Free data/AI programs (e.g., DS4A) for veterans in past cohorts</t>
        </is>
      </c>
      <c r="AC136" s="30" t="inlineStr">
        <is>
          <t>Free</t>
        </is>
      </c>
      <c r="AD136" s="30" t="inlineStr">
        <is>
          <t>No</t>
        </is>
      </c>
      <c r="AE136" s="30" t="inlineStr">
        <is>
          <t>Online</t>
        </is>
      </c>
      <c r="AF136" s="30" t="inlineStr">
        <is>
          <t>Unknown</t>
        </is>
      </c>
      <c r="AG136" s="30" t="inlineStr">
        <is>
          <t>Unknown</t>
        </is>
      </c>
      <c r="AH136" s="30" t="inlineStr">
        <is>
          <t>~14 weeks part-time</t>
        </is>
      </c>
      <c r="AI136" s="30" t="inlineStr">
        <is>
          <t>Nationwide</t>
        </is>
      </c>
      <c r="AJ136" s="30" t="inlineStr">
        <is>
          <t>Correlation One</t>
        </is>
      </c>
      <c r="AK136" s="30" t="inlineStr">
        <is>
          <t>Varies</t>
        </is>
      </c>
      <c r="AL136" s="30" t="inlineStr">
        <is>
          <t>Status of veteran-specific cohorts Unknown. | Verification: Link live (HTTP 200); details from official page/search not fully re-confirmed.</t>
        </is>
      </c>
      <c r="AM136" s="30" t="inlineStr">
        <is>
          <t>Unknown</t>
        </is>
      </c>
      <c r="AN136" s="32" t="inlineStr">
        <is>
          <t>Partly</t>
        </is>
      </c>
      <c r="AO136" s="32" t="inlineStr">
        <is>
          <t>Sep 30, 2026</t>
        </is>
      </c>
      <c r="AP136" s="35" t="inlineStr">
        <is>
          <t>Open</t>
        </is>
      </c>
      <c r="AQ136" s="30" t="inlineStr">
        <is>
          <t>https://www.correlation-one.com/</t>
        </is>
      </c>
    </row>
    <row r="137" ht="60" customHeight="1">
      <c r="A137" s="36" t="inlineStr">
        <is>
          <t>IBM SkillsBuild via VA: Content Creation with Gen AI with Adobe (GLE)</t>
        </is>
      </c>
      <c r="B137" s="37" t="inlineStr">
        <is>
          <t>AI/ML</t>
        </is>
      </c>
      <c r="C137" s="37" t="inlineStr">
        <is>
          <t>AI/ML; Career services</t>
        </is>
      </c>
      <c r="D137" s="38" t="n">
        <v>2</v>
      </c>
      <c r="E137" s="37" t="inlineStr">
        <is>
          <t>Vendor badge or course certificate; good for skills, limited weight with employers. (Currently closed.)</t>
        </is>
      </c>
      <c r="F137" s="37" t="inlineStr">
        <is>
          <t>AI Engineer; Machine Learning Engineer; Data Scientist; AI Product Manager</t>
        </is>
      </c>
      <c r="G137" s="39" t="inlineStr">
        <is>
          <t>Closed</t>
        </is>
      </c>
      <c r="H137" s="40" t="inlineStr">
        <is>
          <t>Unknown</t>
        </is>
      </c>
      <c r="I137" s="41">
        <f>IF(ISNUMBER(H137),H137-TODAY(),"")</f>
        <v/>
      </c>
      <c r="J137" s="39" t="inlineStr">
        <is>
          <t>No</t>
        </is>
      </c>
      <c r="K137" s="39" t="inlineStr">
        <is>
          <t>No</t>
        </is>
      </c>
      <c r="L137" s="39" t="inlineStr">
        <is>
          <t>No</t>
        </is>
      </c>
      <c r="M137" s="39" t="inlineStr">
        <is>
          <t>Yes</t>
        </is>
      </c>
      <c r="N137" s="39" t="inlineStr">
        <is>
          <t>Check</t>
        </is>
      </c>
      <c r="O137" s="39" t="inlineStr">
        <is>
          <t>Yes</t>
        </is>
      </c>
      <c r="P137" s="39" t="inlineStr">
        <is>
          <t>No</t>
        </is>
      </c>
      <c r="Q137" s="39" t="inlineStr">
        <is>
          <t>No</t>
        </is>
      </c>
      <c r="R137" s="39" t="inlineStr">
        <is>
          <t>No</t>
        </is>
      </c>
      <c r="S137" s="39" t="inlineStr">
        <is>
          <t>No</t>
        </is>
      </c>
      <c r="T137" s="39" t="inlineStr">
        <is>
          <t>Any</t>
        </is>
      </c>
      <c r="U137" s="39" t="inlineStr">
        <is>
          <t>No</t>
        </is>
      </c>
      <c r="V137" s="39" t="inlineStr">
        <is>
          <t>No</t>
        </is>
      </c>
      <c r="W137" s="39" t="inlineStr">
        <is>
          <t>Online</t>
        </is>
      </c>
      <c r="X137" s="39" t="inlineStr">
        <is>
          <t>Free</t>
        </is>
      </c>
      <c r="Y137" s="39" t="inlineStr">
        <is>
          <t>Yes</t>
        </is>
      </c>
      <c r="Z137" s="37" t="inlineStr">
        <is>
          <t>Bootcamp</t>
        </is>
      </c>
      <c r="AA137" s="37" t="inlineStr">
        <is>
          <t>Artificial Intelligence, Career Transition</t>
        </is>
      </c>
      <c r="AB137" s="37" t="inlineStr">
        <is>
          <t>4-week guided Gen AI (Artificial Intelligence) content creation + credential</t>
        </is>
      </c>
      <c r="AC137" s="37" t="inlineStr">
        <is>
          <t>Free</t>
        </is>
      </c>
      <c r="AD137" s="37" t="inlineStr">
        <is>
          <t>No</t>
        </is>
      </c>
      <c r="AE137" s="37" t="inlineStr">
        <is>
          <t>Online live</t>
        </is>
      </c>
      <c r="AF137" s="37" t="inlineStr">
        <is>
          <t>Sep 25, 2026 (closed)</t>
        </is>
      </c>
      <c r="AG137" s="37" t="inlineStr">
        <is>
          <t>Sep 28, 2026 (in progress)</t>
        </is>
      </c>
      <c r="AH137" s="37" t="inlineStr">
        <is>
          <t>4 weeks</t>
        </is>
      </c>
      <c r="AI137" s="37" t="inlineStr">
        <is>
          <t>Online</t>
        </is>
      </c>
      <c r="AJ137" s="37" t="inlineStr">
        <is>
          <t>VA + IBM SkillsBuild + Adobe</t>
        </is>
      </c>
      <c r="AK137" s="37" t="inlineStr">
        <is>
          <t>Same as IBM SkillsBuild VA (Department of Veterans Affairs) program</t>
        </is>
      </c>
      <c r="AL137" s="37" t="inlineStr">
        <is>
          <t>Verification: VA.gov IBM SkillsBuild page (updated Sep 15, 2026): GLE (Guided Learning Experience) enrollment/training dates and eligibility.</t>
        </is>
      </c>
      <c r="AM137" s="37" t="inlineStr">
        <is>
          <t>ibmskillsbuild.va@skillup.online</t>
        </is>
      </c>
      <c r="AN137" s="39" t="inlineStr">
        <is>
          <t>Verified</t>
        </is>
      </c>
      <c r="AO137" s="39" t="inlineStr">
        <is>
          <t>Sep 30, 2026</t>
        </is>
      </c>
      <c r="AP137" s="42" t="inlineStr">
        <is>
          <t>Open</t>
        </is>
      </c>
      <c r="AQ137" s="37" t="inlineStr">
        <is>
          <t>https://www.va.gov/education/other-va-education-benefits/ibm-skillsbuild-program/</t>
        </is>
      </c>
    </row>
    <row r="138" ht="60" customHeight="1">
      <c r="A138" s="29" t="inlineStr">
        <is>
          <t>IBM SkillsBuild via VA: Gen AI and Data Analytics (GLE)</t>
        </is>
      </c>
      <c r="B138" s="30" t="inlineStr">
        <is>
          <t>AI/ML</t>
        </is>
      </c>
      <c r="C138" s="30" t="inlineStr">
        <is>
          <t>AI/ML; Data; Career services</t>
        </is>
      </c>
      <c r="D138" s="31" t="n">
        <v>2</v>
      </c>
      <c r="E138" s="30" t="inlineStr">
        <is>
          <t>Vendor badge or course certificate; good for skills, limited weight with employers. (Currently closed.)</t>
        </is>
      </c>
      <c r="F138" s="30" t="inlineStr">
        <is>
          <t>AI Engineer; Machine Learning Engineer; Data Scientist; AI Product Manager</t>
        </is>
      </c>
      <c r="G138" s="32" t="inlineStr">
        <is>
          <t>Closed</t>
        </is>
      </c>
      <c r="H138" s="33" t="inlineStr">
        <is>
          <t>Unknown</t>
        </is>
      </c>
      <c r="I138" s="34">
        <f>IF(ISNUMBER(H138),H138-TODAY(),"")</f>
        <v/>
      </c>
      <c r="J138" s="32" t="inlineStr">
        <is>
          <t>No</t>
        </is>
      </c>
      <c r="K138" s="32" t="inlineStr">
        <is>
          <t>No</t>
        </is>
      </c>
      <c r="L138" s="32" t="inlineStr">
        <is>
          <t>No</t>
        </is>
      </c>
      <c r="M138" s="32" t="inlineStr">
        <is>
          <t>Yes</t>
        </is>
      </c>
      <c r="N138" s="32" t="inlineStr">
        <is>
          <t>Check</t>
        </is>
      </c>
      <c r="O138" s="32" t="inlineStr">
        <is>
          <t>Yes</t>
        </is>
      </c>
      <c r="P138" s="32" t="inlineStr">
        <is>
          <t>No</t>
        </is>
      </c>
      <c r="Q138" s="32" t="inlineStr">
        <is>
          <t>No</t>
        </is>
      </c>
      <c r="R138" s="32" t="inlineStr">
        <is>
          <t>No</t>
        </is>
      </c>
      <c r="S138" s="32" t="inlineStr">
        <is>
          <t>No</t>
        </is>
      </c>
      <c r="T138" s="32" t="inlineStr">
        <is>
          <t>Any</t>
        </is>
      </c>
      <c r="U138" s="32" t="inlineStr">
        <is>
          <t>No</t>
        </is>
      </c>
      <c r="V138" s="32" t="inlineStr">
        <is>
          <t>No</t>
        </is>
      </c>
      <c r="W138" s="32" t="inlineStr">
        <is>
          <t>Online</t>
        </is>
      </c>
      <c r="X138" s="32" t="inlineStr">
        <is>
          <t>Free</t>
        </is>
      </c>
      <c r="Y138" s="32" t="inlineStr">
        <is>
          <t>Yes</t>
        </is>
      </c>
      <c r="Z138" s="30" t="inlineStr">
        <is>
          <t>Bootcamp</t>
        </is>
      </c>
      <c r="AA138" s="30" t="inlineStr">
        <is>
          <t>Artificial Intelligence, Data, Career Transition</t>
        </is>
      </c>
      <c r="AB138" s="30" t="inlineStr">
        <is>
          <t>4-week guided Gen AI (Artificial Intelligence) + data analytics course + credential</t>
        </is>
      </c>
      <c r="AC138" s="30" t="inlineStr">
        <is>
          <t>Free</t>
        </is>
      </c>
      <c r="AD138" s="30" t="inlineStr">
        <is>
          <t>No</t>
        </is>
      </c>
      <c r="AE138" s="30" t="inlineStr">
        <is>
          <t>Online live</t>
        </is>
      </c>
      <c r="AF138" s="30" t="inlineStr">
        <is>
          <t>Sep 21, 2026 (closed)</t>
        </is>
      </c>
      <c r="AG138" s="30" t="inlineStr">
        <is>
          <t>Sep 21, 2026 (in progress)</t>
        </is>
      </c>
      <c r="AH138" s="30" t="inlineStr">
        <is>
          <t>4 weeks</t>
        </is>
      </c>
      <c r="AI138" s="30" t="inlineStr">
        <is>
          <t>Online</t>
        </is>
      </c>
      <c r="AJ138" s="30" t="inlineStr">
        <is>
          <t>VA + IBM SkillsBuild</t>
        </is>
      </c>
      <c r="AK138" s="30" t="inlineStr">
        <is>
          <t>Same as IBM SkillsBuild VA (Department of Veterans Affairs) program</t>
        </is>
      </c>
      <c r="AL138" s="30" t="inlineStr">
        <is>
          <t>Verification: VA.gov IBM SkillsBuild page (updated Sep 15, 2026): GLE (Guided Learning Experience) enrollment/training dates and eligibility.</t>
        </is>
      </c>
      <c r="AM138" s="30" t="inlineStr">
        <is>
          <t>ibmskillsbuild.va@skillup.online</t>
        </is>
      </c>
      <c r="AN138" s="32" t="inlineStr">
        <is>
          <t>Verified</t>
        </is>
      </c>
      <c r="AO138" s="32" t="inlineStr">
        <is>
          <t>Sep 30, 2026</t>
        </is>
      </c>
      <c r="AP138" s="35" t="inlineStr">
        <is>
          <t>Open</t>
        </is>
      </c>
      <c r="AQ138" s="30" t="inlineStr">
        <is>
          <t>https://www.va.gov/education/other-va-education-benefits/ibm-skillsbuild-program/</t>
        </is>
      </c>
    </row>
    <row r="139" ht="60" customHeight="1">
      <c r="A139" s="36" t="inlineStr">
        <is>
          <t>IBM SkillsBuild via VA: Independent eLearning (1,000+ courses)</t>
        </is>
      </c>
      <c r="B139" s="37" t="inlineStr">
        <is>
          <t>AI/ML</t>
        </is>
      </c>
      <c r="C139" s="37" t="inlineStr">
        <is>
          <t>AI/ML; Cloud; Cyber; Data; Career services</t>
        </is>
      </c>
      <c r="D139" s="38" t="n">
        <v>2</v>
      </c>
      <c r="E139" s="37" t="inlineStr">
        <is>
          <t>Vendor badge or course certificate; good for skills, limited weight with employers.</t>
        </is>
      </c>
      <c r="F139" s="37" t="inlineStr">
        <is>
          <t>AI Engineer; Machine Learning Engineer; Data Scientist; AI Product Manager</t>
        </is>
      </c>
      <c r="G139" s="39" t="inlineStr">
        <is>
          <t>Rolling</t>
        </is>
      </c>
      <c r="H139" s="40" t="n"/>
      <c r="I139" s="41">
        <f>IF(ISNUMBER(H139),H139-TODAY(),"")</f>
        <v/>
      </c>
      <c r="J139" s="39" t="inlineStr">
        <is>
          <t>No</t>
        </is>
      </c>
      <c r="K139" s="39" t="inlineStr">
        <is>
          <t>No</t>
        </is>
      </c>
      <c r="L139" s="39" t="inlineStr">
        <is>
          <t>No</t>
        </is>
      </c>
      <c r="M139" s="39" t="inlineStr">
        <is>
          <t>Yes</t>
        </is>
      </c>
      <c r="N139" s="39" t="inlineStr">
        <is>
          <t>Check</t>
        </is>
      </c>
      <c r="O139" s="39" t="inlineStr">
        <is>
          <t>Yes</t>
        </is>
      </c>
      <c r="P139" s="39" t="inlineStr">
        <is>
          <t>No</t>
        </is>
      </c>
      <c r="Q139" s="39" t="inlineStr">
        <is>
          <t>No</t>
        </is>
      </c>
      <c r="R139" s="39" t="inlineStr">
        <is>
          <t>No</t>
        </is>
      </c>
      <c r="S139" s="39" t="inlineStr">
        <is>
          <t>No</t>
        </is>
      </c>
      <c r="T139" s="39" t="inlineStr">
        <is>
          <t>Any</t>
        </is>
      </c>
      <c r="U139" s="39" t="inlineStr">
        <is>
          <t>No</t>
        </is>
      </c>
      <c r="V139" s="39" t="inlineStr">
        <is>
          <t>No</t>
        </is>
      </c>
      <c r="W139" s="39" t="inlineStr">
        <is>
          <t>Online</t>
        </is>
      </c>
      <c r="X139" s="39" t="inlineStr">
        <is>
          <t>Free</t>
        </is>
      </c>
      <c r="Y139" s="39" t="inlineStr">
        <is>
          <t>Yes</t>
        </is>
      </c>
      <c r="Z139" s="37" t="inlineStr">
        <is>
          <t>Cert</t>
        </is>
      </c>
      <c r="AA139" s="37" t="inlineStr">
        <is>
          <t>Artificial Intelligence, Cybersecurity, Data, Cloud, Career Transition</t>
        </is>
      </c>
      <c r="AB139" s="37" t="inlineStr">
        <is>
          <t>Self-paced courses in AI (Artificial Intelligence), data, cyber, cloud with digital credentials</t>
        </is>
      </c>
      <c r="AC139" s="37" t="inlineStr">
        <is>
          <t>Free</t>
        </is>
      </c>
      <c r="AD139" s="37" t="inlineStr">
        <is>
          <t>No</t>
        </is>
      </c>
      <c r="AE139" s="37" t="inlineStr">
        <is>
          <t>Online self-paced</t>
        </is>
      </c>
      <c r="AF139" s="37" t="inlineStr">
        <is>
          <t>Rolling</t>
        </is>
      </c>
      <c r="AG139" s="37" t="inlineStr">
        <is>
          <t>Anytime</t>
        </is>
      </c>
      <c r="AH139" s="37" t="inlineStr">
        <is>
          <t>Self-paced</t>
        </is>
      </c>
      <c r="AI139" s="37" t="inlineStr">
        <is>
          <t>Online</t>
        </is>
      </c>
      <c r="AJ139" s="37" t="inlineStr">
        <is>
          <t>VA + IBM SkillsBuild</t>
        </is>
      </c>
      <c r="AK139" s="37" t="inlineStr">
        <is>
          <t>Same as IBM SkillsBuild VA (Department of Veterans Affairs) program</t>
        </is>
      </c>
      <c r="AL139" s="37" t="inlineStr">
        <is>
          <t>Verification: VA.gov IBM SkillsBuild page (updated Sep 15, 2026): GLE (Guided Learning Experience) enrollment/training dates and eligibility.</t>
        </is>
      </c>
      <c r="AM139" s="37" t="inlineStr">
        <is>
          <t>ibmskillsbuild.va@skillup.online</t>
        </is>
      </c>
      <c r="AN139" s="39" t="inlineStr">
        <is>
          <t>Verified</t>
        </is>
      </c>
      <c r="AO139" s="39" t="inlineStr">
        <is>
          <t>Sep 30, 2026</t>
        </is>
      </c>
      <c r="AP139" s="42" t="inlineStr">
        <is>
          <t>Open</t>
        </is>
      </c>
      <c r="AQ139" s="37" t="inlineStr">
        <is>
          <t>https://www.va.gov/education/other-va-education-benefits/ibm-skillsbuild-program/</t>
        </is>
      </c>
    </row>
    <row r="140" ht="60" customHeight="1">
      <c r="A140" s="29" t="inlineStr">
        <is>
          <t>MELT-VET (MachinE Learning Training for VETerans)</t>
        </is>
      </c>
      <c r="B140" s="30" t="inlineStr">
        <is>
          <t>AI/ML</t>
        </is>
      </c>
      <c r="C140" s="30" t="inlineStr">
        <is>
          <t>AI/ML</t>
        </is>
      </c>
      <c r="D140" s="31" t="n">
        <v>2</v>
      </c>
      <c r="E140" s="30" t="inlineStr">
        <is>
          <t>Vendor badge or course certificate; good for skills, limited weight with employers.</t>
        </is>
      </c>
      <c r="F140" s="30" t="inlineStr">
        <is>
          <t>AI Engineer; Machine Learning Engineer; Data Scientist; AI Product Manager</t>
        </is>
      </c>
      <c r="G140" s="32" t="inlineStr">
        <is>
          <t>Rolling</t>
        </is>
      </c>
      <c r="H140" s="33" t="n"/>
      <c r="I140" s="34">
        <f>IF(ISNUMBER(H140),H140-TODAY(),"")</f>
        <v/>
      </c>
      <c r="J140" s="32" t="inlineStr">
        <is>
          <t>No</t>
        </is>
      </c>
      <c r="K140" s="32" t="inlineStr">
        <is>
          <t>No</t>
        </is>
      </c>
      <c r="L140" s="32" t="inlineStr">
        <is>
          <t>No</t>
        </is>
      </c>
      <c r="M140" s="32" t="inlineStr">
        <is>
          <t>Yes</t>
        </is>
      </c>
      <c r="N140" s="32" t="inlineStr">
        <is>
          <t>Check</t>
        </is>
      </c>
      <c r="O140" s="32" t="inlineStr">
        <is>
          <t>Yes</t>
        </is>
      </c>
      <c r="P140" s="32" t="inlineStr">
        <is>
          <t>No</t>
        </is>
      </c>
      <c r="Q140" s="32" t="inlineStr">
        <is>
          <t>No</t>
        </is>
      </c>
      <c r="R140" s="32" t="inlineStr">
        <is>
          <t>No</t>
        </is>
      </c>
      <c r="S140" s="32" t="inlineStr">
        <is>
          <t>No</t>
        </is>
      </c>
      <c r="T140" s="32" t="inlineStr">
        <is>
          <t>Any</t>
        </is>
      </c>
      <c r="U140" s="32" t="inlineStr">
        <is>
          <t>No</t>
        </is>
      </c>
      <c r="V140" s="32" t="inlineStr">
        <is>
          <t>No</t>
        </is>
      </c>
      <c r="W140" s="32" t="inlineStr">
        <is>
          <t>Online</t>
        </is>
      </c>
      <c r="X140" s="32" t="inlineStr">
        <is>
          <t>Free</t>
        </is>
      </c>
      <c r="Y140" s="32" t="inlineStr">
        <is>
          <t>Yes</t>
        </is>
      </c>
      <c r="Z140" s="30" t="inlineStr">
        <is>
          <t>Cert</t>
        </is>
      </c>
      <c r="AA140" s="30" t="inlineStr">
        <is>
          <t>Artificial Intelligence</t>
        </is>
      </c>
      <c r="AB140" s="30" t="inlineStr">
        <is>
          <t>Self-paced intro AI (Artificial Intelligence)/ML course in R with digital badge</t>
        </is>
      </c>
      <c r="AC140" s="30" t="inlineStr">
        <is>
          <t>Free (no cost)</t>
        </is>
      </c>
      <c r="AD140" s="30" t="inlineStr">
        <is>
          <t>No</t>
        </is>
      </c>
      <c r="AE140" s="30" t="inlineStr">
        <is>
          <t>Online self-paced</t>
        </is>
      </c>
      <c r="AF140" s="30" t="inlineStr">
        <is>
          <t>Rolling</t>
        </is>
      </c>
      <c r="AG140" s="30" t="inlineStr">
        <is>
          <t>Anytime</t>
        </is>
      </c>
      <c r="AH140" s="30" t="inlineStr">
        <is>
          <t>~18 to 20 weeks</t>
        </is>
      </c>
      <c r="AI140" s="30" t="inlineStr">
        <is>
          <t>Online</t>
        </is>
      </c>
      <c r="AJ140" s="30" t="inlineStr">
        <is>
          <t>Southern Illinois University</t>
        </is>
      </c>
      <c r="AK140" s="30" t="inlineStr">
        <is>
          <t>US veterans with DD-214 separation date</t>
        </is>
      </c>
      <c r="AL140" s="30" t="inlineStr">
        <is>
          <t>Verification: SIU page: free, self-paced, DD-214 veterans.</t>
        </is>
      </c>
      <c r="AM140" s="30" t="inlineStr">
        <is>
          <t>Justin McDaniel, JTMCD@SIU.EDU, 618-453-1865</t>
        </is>
      </c>
      <c r="AN140" s="32" t="inlineStr">
        <is>
          <t>Verified</t>
        </is>
      </c>
      <c r="AO140" s="32" t="inlineStr">
        <is>
          <t>Sep 30, 2026</t>
        </is>
      </c>
      <c r="AP140" s="35" t="inlineStr">
        <is>
          <t>Open</t>
        </is>
      </c>
      <c r="AQ140" s="30" t="inlineStr">
        <is>
          <t>https://upskill.siu.edu/product?catalog=MELT-VET</t>
        </is>
      </c>
    </row>
    <row r="141" ht="60" customHeight="1">
      <c r="A141" s="36" t="inlineStr">
        <is>
          <t>Veterans Transition Support - No-Cost Coursera</t>
        </is>
      </c>
      <c r="B141" s="37" t="inlineStr">
        <is>
          <t>AI/ML</t>
        </is>
      </c>
      <c r="C141" s="37" t="inlineStr">
        <is>
          <t>AI/ML; Cloud; Career services</t>
        </is>
      </c>
      <c r="D141" s="38" t="n">
        <v>2</v>
      </c>
      <c r="E141" s="37" t="inlineStr">
        <is>
          <t>Vendor badge or course certificate; good for skills, limited weight with employers.</t>
        </is>
      </c>
      <c r="F141" s="37" t="inlineStr">
        <is>
          <t>AI Engineer; Machine Learning Engineer; Data Scientist; AI Product Manager</t>
        </is>
      </c>
      <c r="G141" s="39" t="inlineStr">
        <is>
          <t>Rolling</t>
        </is>
      </c>
      <c r="H141" s="40" t="n"/>
      <c r="I141" s="41">
        <f>IF(ISNUMBER(H141),H141-TODAY(),"")</f>
        <v/>
      </c>
      <c r="J141" s="39" t="inlineStr">
        <is>
          <t>No</t>
        </is>
      </c>
      <c r="K141" s="39" t="inlineStr">
        <is>
          <t>No</t>
        </is>
      </c>
      <c r="L141" s="39" t="inlineStr">
        <is>
          <t>No</t>
        </is>
      </c>
      <c r="M141" s="39" t="inlineStr">
        <is>
          <t>Yes</t>
        </is>
      </c>
      <c r="N141" s="39" t="inlineStr">
        <is>
          <t>Check</t>
        </is>
      </c>
      <c r="O141" s="39" t="inlineStr">
        <is>
          <t>Yes</t>
        </is>
      </c>
      <c r="P141" s="39" t="inlineStr">
        <is>
          <t>No</t>
        </is>
      </c>
      <c r="Q141" s="39" t="inlineStr">
        <is>
          <t>No</t>
        </is>
      </c>
      <c r="R141" s="39" t="inlineStr">
        <is>
          <t>No</t>
        </is>
      </c>
      <c r="S141" s="39" t="inlineStr">
        <is>
          <t>No</t>
        </is>
      </c>
      <c r="T141" s="39" t="inlineStr">
        <is>
          <t>Any</t>
        </is>
      </c>
      <c r="U141" s="39" t="inlineStr">
        <is>
          <t>No</t>
        </is>
      </c>
      <c r="V141" s="39" t="inlineStr">
        <is>
          <t>No</t>
        </is>
      </c>
      <c r="W141" s="39" t="inlineStr">
        <is>
          <t>Online</t>
        </is>
      </c>
      <c r="X141" s="39" t="inlineStr">
        <is>
          <t>Free</t>
        </is>
      </c>
      <c r="Y141" s="39" t="inlineStr">
        <is>
          <t>Yes</t>
        </is>
      </c>
      <c r="Z141" s="37" t="inlineStr">
        <is>
          <t>Cert</t>
        </is>
      </c>
      <c r="AA141" s="37" t="inlineStr">
        <is>
          <t>Artificial Intelligence, Cloud, Career Transition</t>
        </is>
      </c>
      <c r="AB141" s="37" t="inlineStr">
        <is>
          <t>12 months free Coursera access (Google, IBM, Meta, AWS (Amazon Web Services), DeepLearning.AI certificates)</t>
        </is>
      </c>
      <c r="AC141" s="37" t="inlineStr">
        <is>
          <t>Free</t>
        </is>
      </c>
      <c r="AD141" s="37" t="inlineStr">
        <is>
          <t>No</t>
        </is>
      </c>
      <c r="AE141" s="37" t="inlineStr">
        <is>
          <t>Online</t>
        </is>
      </c>
      <c r="AF141" s="37" t="inlineStr">
        <is>
          <t>Rolling</t>
        </is>
      </c>
      <c r="AG141" s="37" t="inlineStr">
        <is>
          <t>Rolling</t>
        </is>
      </c>
      <c r="AH141" s="37" t="inlineStr">
        <is>
          <t>12 months</t>
        </is>
      </c>
      <c r="AI141" s="37" t="inlineStr">
        <is>
          <t>Nationwide (online)</t>
        </is>
      </c>
      <c r="AJ141" s="37" t="inlineStr">
        <is>
          <t>Veterans Transition Support (San Diego)</t>
        </is>
      </c>
      <c r="AK141" s="37" t="inlineStr">
        <is>
          <t>US veterans (check VTS registration criteria)</t>
        </is>
      </c>
      <c r="AL141" s="37" t="inlineStr">
        <is>
          <t>Verification: VTS page: 12 months free Coursera, ongoing enrollment, veterans eligible.</t>
        </is>
      </c>
      <c r="AM141" s="37" t="inlineStr">
        <is>
          <t>Unknown</t>
        </is>
      </c>
      <c r="AN141" s="39" t="inlineStr">
        <is>
          <t>Verified</t>
        </is>
      </c>
      <c r="AO141" s="39" t="inlineStr">
        <is>
          <t>Sep 30, 2026</t>
        </is>
      </c>
      <c r="AP141" s="42" t="inlineStr">
        <is>
          <t>Open</t>
        </is>
      </c>
      <c r="AQ141" s="37" t="inlineStr">
        <is>
          <t>https://veteranstransitionsupport.org/no-cost-coursera/</t>
        </is>
      </c>
    </row>
    <row r="142" ht="60" customHeight="1">
      <c r="A142" s="29" t="inlineStr">
        <is>
          <t>American Corporate Partners (ACP) Mentoring</t>
        </is>
      </c>
      <c r="B142" s="30" t="inlineStr">
        <is>
          <t>Career services</t>
        </is>
      </c>
      <c r="C142" s="30" t="inlineStr">
        <is>
          <t>Career services; AI/ML</t>
        </is>
      </c>
      <c r="D142" s="31" t="n">
        <v>2</v>
      </c>
      <c r="E142" s="30" t="inlineStr">
        <is>
          <t>Free career coaching, mentoring or hiring events; no credential.</t>
        </is>
      </c>
      <c r="F142" s="30" t="inlineStr">
        <is>
          <t>Depends on your target role (job-search support)</t>
        </is>
      </c>
      <c r="G142" s="32" t="inlineStr">
        <is>
          <t>Rolling</t>
        </is>
      </c>
      <c r="H142" s="33" t="n"/>
      <c r="I142" s="34">
        <f>IF(ISNUMBER(H142),H142-TODAY(),"")</f>
        <v/>
      </c>
      <c r="J142" s="32" t="inlineStr">
        <is>
          <t>No</t>
        </is>
      </c>
      <c r="K142" s="32" t="inlineStr">
        <is>
          <t>No</t>
        </is>
      </c>
      <c r="L142" s="32" t="inlineStr">
        <is>
          <t>No</t>
        </is>
      </c>
      <c r="M142" s="32" t="inlineStr">
        <is>
          <t>Yes</t>
        </is>
      </c>
      <c r="N142" s="32" t="inlineStr">
        <is>
          <t>Yes</t>
        </is>
      </c>
      <c r="O142" s="32" t="inlineStr">
        <is>
          <t>Yes</t>
        </is>
      </c>
      <c r="P142" s="32" t="inlineStr">
        <is>
          <t>Yes</t>
        </is>
      </c>
      <c r="Q142" s="32" t="inlineStr">
        <is>
          <t>Check</t>
        </is>
      </c>
      <c r="R142" s="32" t="inlineStr">
        <is>
          <t>No</t>
        </is>
      </c>
      <c r="S142" s="32" t="inlineStr">
        <is>
          <t>No</t>
        </is>
      </c>
      <c r="T142" s="32" t="inlineStr">
        <is>
          <t>Any</t>
        </is>
      </c>
      <c r="U142" s="32" t="inlineStr">
        <is>
          <t>No</t>
        </is>
      </c>
      <c r="V142" s="32" t="inlineStr">
        <is>
          <t>No</t>
        </is>
      </c>
      <c r="W142" s="32" t="inlineStr">
        <is>
          <t>Online</t>
        </is>
      </c>
      <c r="X142" s="32" t="inlineStr">
        <is>
          <t>Free</t>
        </is>
      </c>
      <c r="Y142" s="32" t="inlineStr">
        <is>
          <t>Yes</t>
        </is>
      </c>
      <c r="Z142" s="30" t="inlineStr">
        <is>
          <t>Counseling</t>
        </is>
      </c>
      <c r="AA142" s="30" t="inlineStr">
        <is>
          <t>Artificial Intelligence, Career Transition</t>
        </is>
      </c>
      <c r="AB142" s="30" t="inlineStr">
        <is>
          <t>Free 1-year 1:1 mentorship with corporate professional (can request AI (Artificial Intelligence)/ML or tech mentor)</t>
        </is>
      </c>
      <c r="AC142" s="30" t="inlineStr">
        <is>
          <t>Free</t>
        </is>
      </c>
      <c r="AD142" s="30" t="inlineStr">
        <is>
          <t>No</t>
        </is>
      </c>
      <c r="AE142" s="30" t="inlineStr">
        <is>
          <t>Online / phone</t>
        </is>
      </c>
      <c r="AF142" s="30" t="inlineStr">
        <is>
          <t>Unknown</t>
        </is>
      </c>
      <c r="AG142" s="30" t="inlineStr">
        <is>
          <t>Rolling</t>
        </is>
      </c>
      <c r="AH142" s="30" t="inlineStr">
        <is>
          <t>12 months</t>
        </is>
      </c>
      <c r="AI142" s="30" t="inlineStr">
        <is>
          <t>Nationwide</t>
        </is>
      </c>
      <c r="AJ142" s="30" t="inlineStr">
        <is>
          <t>American Corporate Partners</t>
        </is>
      </c>
      <c r="AK142" s="30" t="inlineStr">
        <is>
          <t>Transitioning service members, veterans, active-duty spouses (ACP (American Corporate Partners) page); historically post-9/11 service required</t>
        </is>
      </c>
      <c r="AL142" s="30" t="inlineStr">
        <is>
          <t>ACP (American Corporate Partners) AdvisorNet also open. | Verification: ACP site: free tailored programs for transitioning members, veterans, spouses.</t>
        </is>
      </c>
      <c r="AM142" s="30" t="inlineStr">
        <is>
          <t>Unknown</t>
        </is>
      </c>
      <c r="AN142" s="32" t="inlineStr">
        <is>
          <t>Verified</t>
        </is>
      </c>
      <c r="AO142" s="32" t="inlineStr">
        <is>
          <t>Oct 1, 2026</t>
        </is>
      </c>
      <c r="AP142" s="35" t="inlineStr">
        <is>
          <t>Open</t>
        </is>
      </c>
      <c r="AQ142" s="30" t="inlineStr">
        <is>
          <t>https://www.acp-usa.org/programs/transitioning-service-member-and-veteran-mentoring-program/</t>
        </is>
      </c>
    </row>
    <row r="143" ht="60" customHeight="1">
      <c r="A143" s="36" t="inlineStr">
        <is>
          <t>Apprenticeship.gov (DOL) - Veterans apprenticeship finder</t>
        </is>
      </c>
      <c r="B143" s="37" t="inlineStr">
        <is>
          <t>Career services</t>
        </is>
      </c>
      <c r="C143" s="37" t="inlineStr">
        <is>
          <t>Career services; AI/ML; IT/Software; Funding</t>
        </is>
      </c>
      <c r="D143" s="38" t="n">
        <v>2</v>
      </c>
      <c r="E143" s="37" t="inlineStr">
        <is>
          <t>Free career coaching, mentoring or hiring events; no credential.</t>
        </is>
      </c>
      <c r="F143" s="37" t="inlineStr">
        <is>
          <t>Depends on your target role (job-search support)</t>
        </is>
      </c>
      <c r="G143" s="39" t="inlineStr">
        <is>
          <t>Rolling</t>
        </is>
      </c>
      <c r="H143" s="40" t="n"/>
      <c r="I143" s="41">
        <f>IF(ISNUMBER(H143),H143-TODAY(),"")</f>
        <v/>
      </c>
      <c r="J143" s="39" t="inlineStr">
        <is>
          <t>Either</t>
        </is>
      </c>
      <c r="K143" s="39" t="inlineStr">
        <is>
          <t>No</t>
        </is>
      </c>
      <c r="L143" s="39" t="inlineStr">
        <is>
          <t>No</t>
        </is>
      </c>
      <c r="M143" s="39" t="inlineStr">
        <is>
          <t>Yes</t>
        </is>
      </c>
      <c r="N143" s="39" t="inlineStr">
        <is>
          <t>Yes</t>
        </is>
      </c>
      <c r="O143" s="39" t="inlineStr">
        <is>
          <t>Yes</t>
        </is>
      </c>
      <c r="P143" s="39" t="inlineStr">
        <is>
          <t>Yes</t>
        </is>
      </c>
      <c r="Q143" s="39" t="inlineStr">
        <is>
          <t>Check</t>
        </is>
      </c>
      <c r="R143" s="39" t="inlineStr">
        <is>
          <t>Check</t>
        </is>
      </c>
      <c r="S143" s="39" t="inlineStr">
        <is>
          <t>No</t>
        </is>
      </c>
      <c r="T143" s="39" t="inlineStr">
        <is>
          <t>Any</t>
        </is>
      </c>
      <c r="U143" s="39" t="inlineStr">
        <is>
          <t>Check</t>
        </is>
      </c>
      <c r="V143" s="39" t="inlineStr">
        <is>
          <t>No</t>
        </is>
      </c>
      <c r="W143" s="39" t="inlineStr">
        <is>
          <t>Check</t>
        </is>
      </c>
      <c r="X143" s="39" t="inlineStr">
        <is>
          <t>Free</t>
        </is>
      </c>
      <c r="Y143" s="39" t="inlineStr">
        <is>
          <t>Yes</t>
        </is>
      </c>
      <c r="Z143" s="37" t="inlineStr">
        <is>
          <t>Fellowship</t>
        </is>
      </c>
      <c r="AA143" s="37" t="inlineStr">
        <is>
          <t>Artificial Intelligence, Apprenticeship, Education Funding, Information Technology</t>
        </is>
      </c>
      <c r="AB143" s="37" t="inlineStr">
        <is>
          <t>Registered Apprenticeship search incl. AI (Artificial Intelligence)/IT occupations; GI Bill OJT optional</t>
        </is>
      </c>
      <c r="AC143" s="37" t="inlineStr">
        <is>
          <t>Free</t>
        </is>
      </c>
      <c r="AD143" s="37" t="inlineStr">
        <is>
          <t>Paid wages</t>
        </is>
      </c>
      <c r="AE143" s="37" t="inlineStr">
        <is>
          <t>Varies</t>
        </is>
      </c>
      <c r="AF143" s="37" t="inlineStr">
        <is>
          <t>Unknown</t>
        </is>
      </c>
      <c r="AG143" s="37" t="inlineStr">
        <is>
          <t>Rolling</t>
        </is>
      </c>
      <c r="AH143" s="37" t="inlineStr">
        <is>
          <t>Varies</t>
        </is>
      </c>
      <c r="AI143" s="37" t="inlineStr">
        <is>
          <t>Nationwide</t>
        </is>
      </c>
      <c r="AJ143" s="37" t="inlineStr">
        <is>
          <t>U.S. Department of Labor</t>
        </is>
      </c>
      <c r="AK143" s="37" t="inlineStr">
        <is>
          <t>Varies by sponsor</t>
        </is>
      </c>
      <c r="AL143" s="37" t="inlineStr">
        <is>
          <t>Verification: Link live (HTTP 200); details from official page/search not fully re-confirmed.</t>
        </is>
      </c>
      <c r="AM143" s="37" t="inlineStr">
        <is>
          <t>Unknown</t>
        </is>
      </c>
      <c r="AN143" s="39" t="inlineStr">
        <is>
          <t>Partly</t>
        </is>
      </c>
      <c r="AO143" s="39" t="inlineStr">
        <is>
          <t>Sep 30, 2026</t>
        </is>
      </c>
      <c r="AP143" s="42" t="inlineStr">
        <is>
          <t>Open</t>
        </is>
      </c>
      <c r="AQ143" s="37" t="inlineStr">
        <is>
          <t>https://www.apprenticeship.gov/apprenticeship-job-finder</t>
        </is>
      </c>
    </row>
    <row r="144" ht="60" customHeight="1">
      <c r="A144" s="29" t="inlineStr">
        <is>
          <t>Corporate America Supports You (CASY)</t>
        </is>
      </c>
      <c r="B144" s="30" t="inlineStr">
        <is>
          <t>Career services</t>
        </is>
      </c>
      <c r="C144" s="30" t="inlineStr">
        <is>
          <t>Career services</t>
        </is>
      </c>
      <c r="D144" s="31" t="n">
        <v>2</v>
      </c>
      <c r="E144" s="30" t="inlineStr">
        <is>
          <t>Free career coaching, mentoring or hiring events; no credential.</t>
        </is>
      </c>
      <c r="F144" s="30" t="inlineStr">
        <is>
          <t>Depends on your target role (job-search support)</t>
        </is>
      </c>
      <c r="G144" s="32" t="inlineStr">
        <is>
          <t>Rolling</t>
        </is>
      </c>
      <c r="H144" s="33" t="n"/>
      <c r="I144" s="34">
        <f>IF(ISNUMBER(H144),H144-TODAY(),"")</f>
        <v/>
      </c>
      <c r="J144" s="32" t="inlineStr">
        <is>
          <t>No</t>
        </is>
      </c>
      <c r="K144" s="32" t="inlineStr">
        <is>
          <t>No</t>
        </is>
      </c>
      <c r="L144" s="32" t="inlineStr">
        <is>
          <t>No</t>
        </is>
      </c>
      <c r="M144" s="32" t="inlineStr">
        <is>
          <t>Yes</t>
        </is>
      </c>
      <c r="N144" s="32" t="inlineStr">
        <is>
          <t>Check</t>
        </is>
      </c>
      <c r="O144" s="32" t="inlineStr">
        <is>
          <t>Yes</t>
        </is>
      </c>
      <c r="P144" s="32" t="inlineStr">
        <is>
          <t>Yes</t>
        </is>
      </c>
      <c r="Q144" s="32" t="inlineStr">
        <is>
          <t>No</t>
        </is>
      </c>
      <c r="R144" s="32" t="inlineStr">
        <is>
          <t>No</t>
        </is>
      </c>
      <c r="S144" s="32" t="inlineStr">
        <is>
          <t>No</t>
        </is>
      </c>
      <c r="T144" s="32" t="inlineStr">
        <is>
          <t>Any</t>
        </is>
      </c>
      <c r="U144" s="32" t="inlineStr">
        <is>
          <t>No</t>
        </is>
      </c>
      <c r="V144" s="32" t="inlineStr">
        <is>
          <t>No</t>
        </is>
      </c>
      <c r="W144" s="32" t="inlineStr">
        <is>
          <t>Online</t>
        </is>
      </c>
      <c r="X144" s="32" t="inlineStr">
        <is>
          <t>Free</t>
        </is>
      </c>
      <c r="Y144" s="32" t="inlineStr">
        <is>
          <t>Yes</t>
        </is>
      </c>
      <c r="Z144" s="30" t="inlineStr">
        <is>
          <t>Counseling</t>
        </is>
      </c>
      <c r="AA144" s="30" t="inlineStr">
        <is>
          <t>Career Transition</t>
        </is>
      </c>
      <c r="AB144" s="30" t="inlineStr">
        <is>
          <t>Free job placement and employer matching for veterans</t>
        </is>
      </c>
      <c r="AC144" s="30" t="inlineStr">
        <is>
          <t>Free</t>
        </is>
      </c>
      <c r="AD144" s="30" t="inlineStr">
        <is>
          <t>No</t>
        </is>
      </c>
      <c r="AE144" s="30" t="inlineStr">
        <is>
          <t>Online</t>
        </is>
      </c>
      <c r="AF144" s="30" t="inlineStr">
        <is>
          <t>Unknown</t>
        </is>
      </c>
      <c r="AG144" s="30" t="inlineStr">
        <is>
          <t>Rolling</t>
        </is>
      </c>
      <c r="AH144" s="30" t="inlineStr">
        <is>
          <t>Ongoing</t>
        </is>
      </c>
      <c r="AI144" s="30" t="inlineStr">
        <is>
          <t>Nationwide</t>
        </is>
      </c>
      <c r="AJ144" s="30" t="inlineStr">
        <is>
          <t>CASY</t>
        </is>
      </c>
      <c r="AK144" s="30" t="inlineStr">
        <is>
          <t>Veterans and spouses</t>
        </is>
      </c>
      <c r="AL144" s="30" t="inlineStr">
        <is>
          <t>casy.msccn.org timed out on Sep 30 and Oct 1, 2026; status Unknown. Verify before relying on it. | Verification: Link check failed (HTTP 000); verify manually.</t>
        </is>
      </c>
      <c r="AM144" s="30" t="inlineStr">
        <is>
          <t>Unknown</t>
        </is>
      </c>
      <c r="AN144" s="32" t="inlineStr">
        <is>
          <t>Unverified</t>
        </is>
      </c>
      <c r="AO144" s="32" t="inlineStr">
        <is>
          <t>Sep 30, 2026</t>
        </is>
      </c>
      <c r="AP144" s="35" t="inlineStr">
        <is>
          <t>Open</t>
        </is>
      </c>
      <c r="AQ144" s="30" t="inlineStr">
        <is>
          <t>https://casy.msccn.org/</t>
        </is>
      </c>
    </row>
    <row r="145" ht="60" customHeight="1">
      <c r="A145" s="36" t="inlineStr">
        <is>
          <t>Coursera via VA / Workforce Recovery and Partner Licenses</t>
        </is>
      </c>
      <c r="B145" s="37" t="inlineStr">
        <is>
          <t>Career services</t>
        </is>
      </c>
      <c r="C145" s="37" t="inlineStr">
        <is>
          <t>Career services</t>
        </is>
      </c>
      <c r="D145" s="38" t="n">
        <v>2</v>
      </c>
      <c r="E145" s="37" t="inlineStr">
        <is>
          <t>Vendor badge or course certificate; good for skills, limited weight with employers.</t>
        </is>
      </c>
      <c r="F145" s="37" t="inlineStr">
        <is>
          <t>Depends on your target role (job-search support)</t>
        </is>
      </c>
      <c r="G145" s="39" t="inlineStr">
        <is>
          <t>Rolling</t>
        </is>
      </c>
      <c r="H145" s="40" t="n"/>
      <c r="I145" s="41">
        <f>IF(ISNUMBER(H145),H145-TODAY(),"")</f>
        <v/>
      </c>
      <c r="J145" s="39" t="inlineStr">
        <is>
          <t>No</t>
        </is>
      </c>
      <c r="K145" s="39" t="inlineStr">
        <is>
          <t>No</t>
        </is>
      </c>
      <c r="L145" s="39" t="inlineStr">
        <is>
          <t>No</t>
        </is>
      </c>
      <c r="M145" s="39" t="inlineStr">
        <is>
          <t>Yes</t>
        </is>
      </c>
      <c r="N145" s="39" t="inlineStr">
        <is>
          <t>Yes</t>
        </is>
      </c>
      <c r="O145" s="39" t="inlineStr">
        <is>
          <t>Yes</t>
        </is>
      </c>
      <c r="P145" s="39" t="inlineStr">
        <is>
          <t>Yes</t>
        </is>
      </c>
      <c r="Q145" s="39" t="inlineStr">
        <is>
          <t>Check</t>
        </is>
      </c>
      <c r="R145" s="39" t="inlineStr">
        <is>
          <t>Check</t>
        </is>
      </c>
      <c r="S145" s="39" t="inlineStr">
        <is>
          <t>No</t>
        </is>
      </c>
      <c r="T145" s="39" t="inlineStr">
        <is>
          <t>Any</t>
        </is>
      </c>
      <c r="U145" s="39" t="inlineStr">
        <is>
          <t>Check</t>
        </is>
      </c>
      <c r="V145" s="39" t="inlineStr">
        <is>
          <t>No</t>
        </is>
      </c>
      <c r="W145" s="39" t="inlineStr">
        <is>
          <t>Online</t>
        </is>
      </c>
      <c r="X145" s="39" t="inlineStr">
        <is>
          <t>Free</t>
        </is>
      </c>
      <c r="Y145" s="39" t="inlineStr">
        <is>
          <t>Yes</t>
        </is>
      </c>
      <c r="Z145" s="37" t="inlineStr">
        <is>
          <t>Cert</t>
        </is>
      </c>
      <c r="AA145" s="37" t="inlineStr">
        <is>
          <t>Unknown</t>
        </is>
      </c>
      <c r="AB145" s="37" t="inlineStr">
        <is>
          <t>Free Coursera licenses through partners (state workforce boards, VSOs)</t>
        </is>
      </c>
      <c r="AC145" s="37" t="inlineStr">
        <is>
          <t>Free via partner</t>
        </is>
      </c>
      <c r="AD145" s="37" t="inlineStr">
        <is>
          <t>No</t>
        </is>
      </c>
      <c r="AE145" s="37" t="inlineStr">
        <is>
          <t>Online</t>
        </is>
      </c>
      <c r="AF145" s="37" t="inlineStr">
        <is>
          <t>Unknown</t>
        </is>
      </c>
      <c r="AG145" s="37" t="inlineStr">
        <is>
          <t>Rolling</t>
        </is>
      </c>
      <c r="AH145" s="37" t="inlineStr">
        <is>
          <t>Self-paced</t>
        </is>
      </c>
      <c r="AI145" s="37" t="inlineStr">
        <is>
          <t>Nationwide</t>
        </is>
      </c>
      <c r="AJ145" s="37" t="inlineStr">
        <is>
          <t>Coursera / partners</t>
        </is>
      </c>
      <c r="AK145" s="37" t="inlineStr">
        <is>
          <t>Varies by partner</t>
        </is>
      </c>
      <c r="AL145" s="37" t="inlineStr">
        <is>
          <t>Check NCWorks and Hire Heroes for current license offers. | Verification: Link live (HTTP 200); details from official page/search not fully re-confirmed.</t>
        </is>
      </c>
      <c r="AM145" s="37" t="inlineStr">
        <is>
          <t>Unknown</t>
        </is>
      </c>
      <c r="AN145" s="39" t="inlineStr">
        <is>
          <t>Partly</t>
        </is>
      </c>
      <c r="AO145" s="39" t="inlineStr">
        <is>
          <t>Sep 30, 2026</t>
        </is>
      </c>
      <c r="AP145" s="42" t="inlineStr">
        <is>
          <t>Open</t>
        </is>
      </c>
      <c r="AQ145" s="37" t="inlineStr">
        <is>
          <t>https://www.coursera.org/</t>
        </is>
      </c>
    </row>
    <row r="146" ht="60" customHeight="1">
      <c r="A146" s="29" t="inlineStr">
        <is>
          <t>Hire Heroes USA - career coaching</t>
        </is>
      </c>
      <c r="B146" s="30" t="inlineStr">
        <is>
          <t>Career services</t>
        </is>
      </c>
      <c r="C146" s="30" t="inlineStr">
        <is>
          <t>Career services</t>
        </is>
      </c>
      <c r="D146" s="31" t="n">
        <v>2</v>
      </c>
      <c r="E146" s="30" t="inlineStr">
        <is>
          <t>Free career coaching, mentoring or hiring events; no credential.</t>
        </is>
      </c>
      <c r="F146" s="30" t="inlineStr">
        <is>
          <t>Depends on your target role (job-search support)</t>
        </is>
      </c>
      <c r="G146" s="32" t="inlineStr">
        <is>
          <t>Rolling</t>
        </is>
      </c>
      <c r="H146" s="33" t="n"/>
      <c r="I146" s="34">
        <f>IF(ISNUMBER(H146),H146-TODAY(),"")</f>
        <v/>
      </c>
      <c r="J146" s="32" t="inlineStr">
        <is>
          <t>No</t>
        </is>
      </c>
      <c r="K146" s="32" t="inlineStr">
        <is>
          <t>No</t>
        </is>
      </c>
      <c r="L146" s="32" t="inlineStr">
        <is>
          <t>No</t>
        </is>
      </c>
      <c r="M146" s="32" t="inlineStr">
        <is>
          <t>Yes</t>
        </is>
      </c>
      <c r="N146" s="32" t="inlineStr">
        <is>
          <t>Check</t>
        </is>
      </c>
      <c r="O146" s="32" t="inlineStr">
        <is>
          <t>Yes</t>
        </is>
      </c>
      <c r="P146" s="32" t="inlineStr">
        <is>
          <t>Yes</t>
        </is>
      </c>
      <c r="Q146" s="32" t="inlineStr">
        <is>
          <t>No</t>
        </is>
      </c>
      <c r="R146" s="32" t="inlineStr">
        <is>
          <t>No</t>
        </is>
      </c>
      <c r="S146" s="32" t="inlineStr">
        <is>
          <t>No</t>
        </is>
      </c>
      <c r="T146" s="32" t="inlineStr">
        <is>
          <t>Any</t>
        </is>
      </c>
      <c r="U146" s="32" t="inlineStr">
        <is>
          <t>No</t>
        </is>
      </c>
      <c r="V146" s="32" t="inlineStr">
        <is>
          <t>No</t>
        </is>
      </c>
      <c r="W146" s="32" t="inlineStr">
        <is>
          <t>Online</t>
        </is>
      </c>
      <c r="X146" s="32" t="inlineStr">
        <is>
          <t>Free</t>
        </is>
      </c>
      <c r="Y146" s="32" t="inlineStr">
        <is>
          <t>Yes</t>
        </is>
      </c>
      <c r="Z146" s="30" t="inlineStr">
        <is>
          <t>Counseling</t>
        </is>
      </c>
      <c r="AA146" s="30" t="inlineStr">
        <is>
          <t>Career Transition</t>
        </is>
      </c>
      <c r="AB146" s="30" t="inlineStr">
        <is>
          <t>Free 1:1 job search coaching, resume, interview prep</t>
        </is>
      </c>
      <c r="AC146" s="30" t="inlineStr">
        <is>
          <t>Free</t>
        </is>
      </c>
      <c r="AD146" s="30" t="inlineStr">
        <is>
          <t>No</t>
        </is>
      </c>
      <c r="AE146" s="30" t="inlineStr">
        <is>
          <t>Online</t>
        </is>
      </c>
      <c r="AF146" s="30" t="inlineStr">
        <is>
          <t>Unknown</t>
        </is>
      </c>
      <c r="AG146" s="30" t="inlineStr">
        <is>
          <t>Rolling</t>
        </is>
      </c>
      <c r="AH146" s="30" t="inlineStr">
        <is>
          <t>Until hired</t>
        </is>
      </c>
      <c r="AI146" s="30" t="inlineStr">
        <is>
          <t>Nationwide</t>
        </is>
      </c>
      <c r="AJ146" s="30" t="inlineStr">
        <is>
          <t>Hire Heroes USA</t>
        </is>
      </c>
      <c r="AK146" s="30" t="inlineStr">
        <is>
          <t>Veterans and spouses</t>
        </is>
      </c>
      <c r="AL146" s="30" t="inlineStr">
        <is>
          <t>Duplicate of cert row for org; this row is coaching. | Verification: Hire Heroes site: personalized career support at no cost.</t>
        </is>
      </c>
      <c r="AM146" s="30" t="inlineStr">
        <is>
          <t>Unknown</t>
        </is>
      </c>
      <c r="AN146" s="32" t="inlineStr">
        <is>
          <t>Verified</t>
        </is>
      </c>
      <c r="AO146" s="32" t="inlineStr">
        <is>
          <t>Sep 30, 2026</t>
        </is>
      </c>
      <c r="AP146" s="35" t="inlineStr">
        <is>
          <t>Open</t>
        </is>
      </c>
      <c r="AQ146" s="30" t="inlineStr">
        <is>
          <t>https://www.hireheroesusa.org/</t>
        </is>
      </c>
    </row>
    <row r="147" ht="60" customHeight="1">
      <c r="A147" s="36" t="inlineStr">
        <is>
          <t>Hiring Our Heroes Hiring Events / Career Summits</t>
        </is>
      </c>
      <c r="B147" s="37" t="inlineStr">
        <is>
          <t>Career services</t>
        </is>
      </c>
      <c r="C147" s="37" t="inlineStr">
        <is>
          <t>Career services</t>
        </is>
      </c>
      <c r="D147" s="38" t="n">
        <v>2</v>
      </c>
      <c r="E147" s="37" t="inlineStr">
        <is>
          <t>Free career coaching, mentoring or hiring events; no credential.</t>
        </is>
      </c>
      <c r="F147" s="37" t="inlineStr">
        <is>
          <t>Depends on your target role (job-search support)</t>
        </is>
      </c>
      <c r="G147" s="39" t="inlineStr">
        <is>
          <t>Rolling</t>
        </is>
      </c>
      <c r="H147" s="40" t="n"/>
      <c r="I147" s="41">
        <f>IF(ISNUMBER(H147),H147-TODAY(),"")</f>
        <v/>
      </c>
      <c r="J147" s="39" t="inlineStr">
        <is>
          <t>No</t>
        </is>
      </c>
      <c r="K147" s="39" t="inlineStr">
        <is>
          <t>No</t>
        </is>
      </c>
      <c r="L147" s="39" t="inlineStr">
        <is>
          <t>No</t>
        </is>
      </c>
      <c r="M147" s="39" t="inlineStr">
        <is>
          <t>Yes</t>
        </is>
      </c>
      <c r="N147" s="39" t="inlineStr">
        <is>
          <t>Check</t>
        </is>
      </c>
      <c r="O147" s="39" t="inlineStr">
        <is>
          <t>Yes</t>
        </is>
      </c>
      <c r="P147" s="39" t="inlineStr">
        <is>
          <t>Yes</t>
        </is>
      </c>
      <c r="Q147" s="39" t="inlineStr">
        <is>
          <t>No</t>
        </is>
      </c>
      <c r="R147" s="39" t="inlineStr">
        <is>
          <t>No</t>
        </is>
      </c>
      <c r="S147" s="39" t="inlineStr">
        <is>
          <t>No</t>
        </is>
      </c>
      <c r="T147" s="39" t="inlineStr">
        <is>
          <t>Any</t>
        </is>
      </c>
      <c r="U147" s="39" t="inlineStr">
        <is>
          <t>No</t>
        </is>
      </c>
      <c r="V147" s="39" t="inlineStr">
        <is>
          <t>No</t>
        </is>
      </c>
      <c r="W147" s="39" t="inlineStr">
        <is>
          <t>Hybrid</t>
        </is>
      </c>
      <c r="X147" s="39" t="inlineStr">
        <is>
          <t>Free</t>
        </is>
      </c>
      <c r="Y147" s="39" t="inlineStr">
        <is>
          <t>Yes</t>
        </is>
      </c>
      <c r="Z147" s="37" t="inlineStr">
        <is>
          <t>Fellowship</t>
        </is>
      </c>
      <c r="AA147" s="37" t="inlineStr">
        <is>
          <t>Career Transition</t>
        </is>
      </c>
      <c r="AB147" s="37" t="inlineStr">
        <is>
          <t>Free hiring events</t>
        </is>
      </c>
      <c r="AC147" s="37" t="inlineStr">
        <is>
          <t>Free</t>
        </is>
      </c>
      <c r="AD147" s="37" t="inlineStr">
        <is>
          <t>No</t>
        </is>
      </c>
      <c r="AE147" s="37" t="inlineStr">
        <is>
          <t>Virtual / in-person</t>
        </is>
      </c>
      <c r="AF147" s="37" t="inlineStr">
        <is>
          <t>Unknown</t>
        </is>
      </c>
      <c r="AG147" s="37" t="inlineStr">
        <is>
          <t>Ongoing</t>
        </is>
      </c>
      <c r="AH147" s="37" t="inlineStr">
        <is>
          <t>Events</t>
        </is>
      </c>
      <c r="AI147" s="37" t="inlineStr">
        <is>
          <t>Nationwide</t>
        </is>
      </c>
      <c r="AJ147" s="37" t="inlineStr">
        <is>
          <t>U.S. Chamber of Commerce Foundation</t>
        </is>
      </c>
      <c r="AK147" s="37" t="inlineStr">
        <is>
          <t>Veterans, spouses</t>
        </is>
      </c>
      <c r="AL147" s="37" t="inlineStr">
        <is>
          <t>Verification: Link live (HTTP 200); details from official page/search not fully re-confirmed.</t>
        </is>
      </c>
      <c r="AM147" s="37" t="inlineStr">
        <is>
          <t>Unknown</t>
        </is>
      </c>
      <c r="AN147" s="39" t="inlineStr">
        <is>
          <t>Partly</t>
        </is>
      </c>
      <c r="AO147" s="39" t="inlineStr">
        <is>
          <t>Sep 30, 2026</t>
        </is>
      </c>
      <c r="AP147" s="42" t="inlineStr">
        <is>
          <t>Open</t>
        </is>
      </c>
      <c r="AQ147" s="37" t="inlineStr">
        <is>
          <t>https://www.hiringourheroes.org/career-services/hiring-events/</t>
        </is>
      </c>
    </row>
    <row r="148" ht="60" customHeight="1">
      <c r="A148" s="29" t="inlineStr">
        <is>
          <t>RecruitMilitary / DAV Virtual Career Fairs</t>
        </is>
      </c>
      <c r="B148" s="30" t="inlineStr">
        <is>
          <t>Career services</t>
        </is>
      </c>
      <c r="C148" s="30" t="inlineStr">
        <is>
          <t>Career services</t>
        </is>
      </c>
      <c r="D148" s="31" t="n">
        <v>2</v>
      </c>
      <c r="E148" s="30" t="inlineStr">
        <is>
          <t>Free career coaching, mentoring or hiring events; no credential.</t>
        </is>
      </c>
      <c r="F148" s="30" t="inlineStr">
        <is>
          <t>Depends on your target role (job-search support)</t>
        </is>
      </c>
      <c r="G148" s="32" t="inlineStr">
        <is>
          <t>Rolling</t>
        </is>
      </c>
      <c r="H148" s="33" t="n"/>
      <c r="I148" s="34">
        <f>IF(ISNUMBER(H148),H148-TODAY(),"")</f>
        <v/>
      </c>
      <c r="J148" s="32" t="inlineStr">
        <is>
          <t>No</t>
        </is>
      </c>
      <c r="K148" s="32" t="inlineStr">
        <is>
          <t>No</t>
        </is>
      </c>
      <c r="L148" s="32" t="inlineStr">
        <is>
          <t>No</t>
        </is>
      </c>
      <c r="M148" s="32" t="inlineStr">
        <is>
          <t>Yes</t>
        </is>
      </c>
      <c r="N148" s="32" t="inlineStr">
        <is>
          <t>Check</t>
        </is>
      </c>
      <c r="O148" s="32" t="inlineStr">
        <is>
          <t>Yes</t>
        </is>
      </c>
      <c r="P148" s="32" t="inlineStr">
        <is>
          <t>No</t>
        </is>
      </c>
      <c r="Q148" s="32" t="inlineStr">
        <is>
          <t>No</t>
        </is>
      </c>
      <c r="R148" s="32" t="inlineStr">
        <is>
          <t>No</t>
        </is>
      </c>
      <c r="S148" s="32" t="inlineStr">
        <is>
          <t>No</t>
        </is>
      </c>
      <c r="T148" s="32" t="inlineStr">
        <is>
          <t>Any</t>
        </is>
      </c>
      <c r="U148" s="32" t="inlineStr">
        <is>
          <t>No</t>
        </is>
      </c>
      <c r="V148" s="32" t="inlineStr">
        <is>
          <t>No</t>
        </is>
      </c>
      <c r="W148" s="32" t="inlineStr">
        <is>
          <t>Hybrid</t>
        </is>
      </c>
      <c r="X148" s="32" t="inlineStr">
        <is>
          <t>Free</t>
        </is>
      </c>
      <c r="Y148" s="32" t="inlineStr">
        <is>
          <t>Yes</t>
        </is>
      </c>
      <c r="Z148" s="30" t="inlineStr">
        <is>
          <t>Fellowship</t>
        </is>
      </c>
      <c r="AA148" s="30" t="inlineStr">
        <is>
          <t>Career Transition</t>
        </is>
      </c>
      <c r="AB148" s="30" t="inlineStr">
        <is>
          <t>Free veteran career fairs (virtual and in-person)</t>
        </is>
      </c>
      <c r="AC148" s="30" t="inlineStr">
        <is>
          <t>Free</t>
        </is>
      </c>
      <c r="AD148" s="30" t="inlineStr">
        <is>
          <t>No</t>
        </is>
      </c>
      <c r="AE148" s="30" t="inlineStr">
        <is>
          <t>Virtual / in-person</t>
        </is>
      </c>
      <c r="AF148" s="30" t="inlineStr">
        <is>
          <t>Unknown</t>
        </is>
      </c>
      <c r="AG148" s="30" t="inlineStr">
        <is>
          <t>Ongoing</t>
        </is>
      </c>
      <c r="AH148" s="30" t="inlineStr">
        <is>
          <t>1 day events</t>
        </is>
      </c>
      <c r="AI148" s="30" t="inlineStr">
        <is>
          <t>Nationwide incl. NC</t>
        </is>
      </c>
      <c r="AJ148" s="30" t="inlineStr">
        <is>
          <t>DAV and RecruitMilitary</t>
        </is>
      </c>
      <c r="AK148" s="30" t="inlineStr">
        <is>
          <t>Veterans</t>
        </is>
      </c>
      <c r="AL148" s="30" t="inlineStr">
        <is>
          <t>Verification: Link live (HTTP 200); details from official page/search not fully re-confirmed.</t>
        </is>
      </c>
      <c r="AM148" s="30" t="inlineStr">
        <is>
          <t>Unknown</t>
        </is>
      </c>
      <c r="AN148" s="32" t="inlineStr">
        <is>
          <t>Partly</t>
        </is>
      </c>
      <c r="AO148" s="32" t="inlineStr">
        <is>
          <t>Sep 30, 2026</t>
        </is>
      </c>
      <c r="AP148" s="35" t="inlineStr">
        <is>
          <t>Open</t>
        </is>
      </c>
      <c r="AQ148" s="30" t="inlineStr">
        <is>
          <t>https://www.dav.org/get-help-now/veteran-topics-resources/</t>
        </is>
      </c>
    </row>
    <row r="149" ht="60" customHeight="1">
      <c r="A149" s="36" t="inlineStr">
        <is>
          <t>Semper Fi &amp; America's Fund - Transition / Career support</t>
        </is>
      </c>
      <c r="B149" s="37" t="inlineStr">
        <is>
          <t>Career services</t>
        </is>
      </c>
      <c r="C149" s="37" t="inlineStr">
        <is>
          <t>Career services</t>
        </is>
      </c>
      <c r="D149" s="38" t="n">
        <v>2</v>
      </c>
      <c r="E149" s="37" t="inlineStr">
        <is>
          <t>Case-by-case financial and career transition help for seriously wounded, ill or injured members.</t>
        </is>
      </c>
      <c r="F149" s="37" t="inlineStr">
        <is>
          <t>Depends on your target role (job-search support)</t>
        </is>
      </c>
      <c r="G149" s="39" t="inlineStr">
        <is>
          <t>Rolling</t>
        </is>
      </c>
      <c r="H149" s="40" t="n"/>
      <c r="I149" s="41">
        <f>IF(ISNUMBER(H149),H149-TODAY(),"")</f>
        <v/>
      </c>
      <c r="J149" s="39" t="inlineStr">
        <is>
          <t>No</t>
        </is>
      </c>
      <c r="K149" s="39" t="inlineStr">
        <is>
          <t>No</t>
        </is>
      </c>
      <c r="L149" s="39" t="inlineStr">
        <is>
          <t>No</t>
        </is>
      </c>
      <c r="M149" s="39" t="inlineStr">
        <is>
          <t>Yes</t>
        </is>
      </c>
      <c r="N149" s="39" t="inlineStr">
        <is>
          <t>Yes</t>
        </is>
      </c>
      <c r="O149" s="39" t="inlineStr">
        <is>
          <t>Yes</t>
        </is>
      </c>
      <c r="P149" s="39" t="inlineStr">
        <is>
          <t>No</t>
        </is>
      </c>
      <c r="Q149" s="39" t="inlineStr">
        <is>
          <t>No</t>
        </is>
      </c>
      <c r="R149" s="39" t="inlineStr">
        <is>
          <t>No</t>
        </is>
      </c>
      <c r="S149" s="39" t="inlineStr">
        <is>
          <t>No</t>
        </is>
      </c>
      <c r="T149" s="39" t="inlineStr">
        <is>
          <t>Any</t>
        </is>
      </c>
      <c r="U149" s="39" t="inlineStr">
        <is>
          <t>No</t>
        </is>
      </c>
      <c r="V149" s="39" t="inlineStr">
        <is>
          <t>No</t>
        </is>
      </c>
      <c r="W149" s="39" t="inlineStr">
        <is>
          <t>Check</t>
        </is>
      </c>
      <c r="X149" s="39" t="inlineStr">
        <is>
          <t>Free</t>
        </is>
      </c>
      <c r="Y149" s="39" t="inlineStr">
        <is>
          <t>Yes</t>
        </is>
      </c>
      <c r="Z149" s="37" t="inlineStr">
        <is>
          <t>Counseling</t>
        </is>
      </c>
      <c r="AA149" s="37" t="inlineStr">
        <is>
          <t>Career Transition</t>
        </is>
      </c>
      <c r="AB149" s="37" t="inlineStr">
        <is>
          <t>Financial assistance and career transition (education/cert funding case-by-case) for seriously injured</t>
        </is>
      </c>
      <c r="AC149" s="37" t="inlineStr">
        <is>
          <t>Free</t>
        </is>
      </c>
      <c r="AD149" s="37" t="inlineStr">
        <is>
          <t>Case-by-case grants</t>
        </is>
      </c>
      <c r="AE149" s="37" t="inlineStr">
        <is>
          <t>Varies</t>
        </is>
      </c>
      <c r="AF149" s="37" t="inlineStr">
        <is>
          <t>Unknown</t>
        </is>
      </c>
      <c r="AG149" s="37" t="inlineStr">
        <is>
          <t>Rolling</t>
        </is>
      </c>
      <c r="AH149" s="37" t="inlineStr">
        <is>
          <t>N/A</t>
        </is>
      </c>
      <c r="AI149" s="37" t="inlineStr">
        <is>
          <t>Nationwide</t>
        </is>
      </c>
      <c r="AJ149" s="37" t="inlineStr">
        <is>
          <t>Semper Fi &amp; America's Fund</t>
        </is>
      </c>
      <c r="AK149" s="37" t="inlineStr">
        <is>
          <t>Seriously wounded, ill, injured post-9/11 service members (all branches)</t>
        </is>
      </c>
      <c r="AL149" s="37" t="inlineStr">
        <is>
          <t>Verification: Link live (HTTP 200); details from official page/search not fully re-confirmed. | Correction: site now serves critically wounded, ill or injured members of all branches (plus a Vietnam veterans fund); no era limit stated. Real requirement is serious injury or illness.</t>
        </is>
      </c>
      <c r="AM149" s="37" t="inlineStr">
        <is>
          <t>Unknown</t>
        </is>
      </c>
      <c r="AN149" s="39" t="inlineStr">
        <is>
          <t>Partly</t>
        </is>
      </c>
      <c r="AO149" s="39" t="inlineStr">
        <is>
          <t>Sep 30, 2026</t>
        </is>
      </c>
      <c r="AP149" s="42" t="inlineStr">
        <is>
          <t>Open</t>
        </is>
      </c>
      <c r="AQ149" s="37" t="inlineStr">
        <is>
          <t>https://thefund.org/transition-program/</t>
        </is>
      </c>
    </row>
    <row r="150" ht="60" customHeight="1">
      <c r="A150" s="29" t="inlineStr">
        <is>
          <t>Shift (SkillBridge marketplace) / Shift.org</t>
        </is>
      </c>
      <c r="B150" s="30" t="inlineStr">
        <is>
          <t>Career services</t>
        </is>
      </c>
      <c r="C150" s="30" t="inlineStr">
        <is>
          <t>Career services</t>
        </is>
      </c>
      <c r="D150" s="31" t="n">
        <v>2</v>
      </c>
      <c r="E150" s="30" t="inlineStr">
        <is>
          <t>Free career coaching, mentoring or hiring events; no credential. (Currently closed.)</t>
        </is>
      </c>
      <c r="F150" s="30" t="inlineStr">
        <is>
          <t>Depends on your target role (job-search support)</t>
        </is>
      </c>
      <c r="G150" s="32" t="inlineStr">
        <is>
          <t>Closed</t>
        </is>
      </c>
      <c r="H150" s="33" t="inlineStr">
        <is>
          <t>Unknown</t>
        </is>
      </c>
      <c r="I150" s="34">
        <f>IF(ISNUMBER(H150),H150-TODAY(),"")</f>
        <v/>
      </c>
      <c r="J150" s="32" t="inlineStr">
        <is>
          <t>No</t>
        </is>
      </c>
      <c r="K150" s="32" t="inlineStr">
        <is>
          <t>No</t>
        </is>
      </c>
      <c r="L150" s="32" t="inlineStr">
        <is>
          <t>No</t>
        </is>
      </c>
      <c r="M150" s="32" t="inlineStr">
        <is>
          <t>Yes</t>
        </is>
      </c>
      <c r="N150" s="32" t="inlineStr">
        <is>
          <t>Yes</t>
        </is>
      </c>
      <c r="O150" s="32" t="inlineStr">
        <is>
          <t>No</t>
        </is>
      </c>
      <c r="P150" s="32" t="inlineStr">
        <is>
          <t>No</t>
        </is>
      </c>
      <c r="Q150" s="32" t="inlineStr">
        <is>
          <t>No</t>
        </is>
      </c>
      <c r="R150" s="32" t="inlineStr">
        <is>
          <t>No</t>
        </is>
      </c>
      <c r="S150" s="32" t="inlineStr">
        <is>
          <t>No</t>
        </is>
      </c>
      <c r="T150" s="32" t="inlineStr">
        <is>
          <t>Any</t>
        </is>
      </c>
      <c r="U150" s="32" t="inlineStr">
        <is>
          <t>No</t>
        </is>
      </c>
      <c r="V150" s="32" t="inlineStr">
        <is>
          <t>No</t>
        </is>
      </c>
      <c r="W150" s="32" t="inlineStr">
        <is>
          <t>Check</t>
        </is>
      </c>
      <c r="X150" s="32" t="inlineStr">
        <is>
          <t>Free</t>
        </is>
      </c>
      <c r="Y150" s="32" t="inlineStr">
        <is>
          <t>Yes</t>
        </is>
      </c>
      <c r="Z150" s="30" t="inlineStr">
        <is>
          <t>Fellowship</t>
        </is>
      </c>
      <c r="AA150" s="30" t="inlineStr">
        <is>
          <t>Career Transition</t>
        </is>
      </c>
      <c r="AB150" s="30" t="inlineStr">
        <is>
          <t>Matches transitioning members to SkillBridge fellowships</t>
        </is>
      </c>
      <c r="AC150" s="30" t="inlineStr">
        <is>
          <t>Free</t>
        </is>
      </c>
      <c r="AD150" s="30" t="inlineStr">
        <is>
          <t>No</t>
        </is>
      </c>
      <c r="AE150" s="30" t="inlineStr">
        <is>
          <t>Varies</t>
        </is>
      </c>
      <c r="AF150" s="30" t="inlineStr">
        <is>
          <t>N/A</t>
        </is>
      </c>
      <c r="AG150" s="30" t="inlineStr">
        <is>
          <t>N/A</t>
        </is>
      </c>
      <c r="AH150" s="30" t="inlineStr">
        <is>
          <t>Varies</t>
        </is>
      </c>
      <c r="AI150" s="30" t="inlineStr">
        <is>
          <t>Nationwide</t>
        </is>
      </c>
      <c r="AJ150" s="30" t="inlineStr">
        <is>
          <t>Shift</t>
        </is>
      </c>
      <c r="AK150" s="30" t="inlineStr">
        <is>
          <t>Primarily active duty (SkillBridge)</t>
        </is>
      </c>
      <c r="AL150" s="30" t="inlineStr">
        <is>
          <t>Shift.org shut down March 2024 after DoD (Department of Defense)/AFWERX funding ended (Forbes, Defense One). | Verification: Shut down March 2024 (Forbes/Defense One via search); site unreachable.</t>
        </is>
      </c>
      <c r="AM150" s="30" t="inlineStr">
        <is>
          <t>Unknown</t>
        </is>
      </c>
      <c r="AN150" s="32" t="inlineStr">
        <is>
          <t>Verified</t>
        </is>
      </c>
      <c r="AO150" s="32" t="inlineStr">
        <is>
          <t>Sep 30, 2026</t>
        </is>
      </c>
      <c r="AP150" s="35" t="inlineStr">
        <is>
          <t>Open</t>
        </is>
      </c>
      <c r="AQ150" s="30" t="inlineStr">
        <is>
          <t>https://shift.org/</t>
        </is>
      </c>
    </row>
    <row r="151" ht="60" customHeight="1">
      <c r="A151" s="36" t="inlineStr">
        <is>
          <t>U.S. Department of Labor VETS - HVRP and JVSG</t>
        </is>
      </c>
      <c r="B151" s="37" t="inlineStr">
        <is>
          <t>Career services</t>
        </is>
      </c>
      <c r="C151" s="37" t="inlineStr">
        <is>
          <t>Career services</t>
        </is>
      </c>
      <c r="D151" s="38" t="n">
        <v>2</v>
      </c>
      <c r="E151" s="37" t="inlineStr">
        <is>
          <t>Free career coaching, mentoring or hiring events; no credential.</t>
        </is>
      </c>
      <c r="F151" s="37" t="inlineStr">
        <is>
          <t>Depends on your target role (job-search support)</t>
        </is>
      </c>
      <c r="G151" s="39" t="inlineStr">
        <is>
          <t>Rolling</t>
        </is>
      </c>
      <c r="H151" s="40" t="n"/>
      <c r="I151" s="41">
        <f>IF(ISNUMBER(H151),H151-TODAY(),"")</f>
        <v/>
      </c>
      <c r="J151" s="39" t="inlineStr">
        <is>
          <t>No</t>
        </is>
      </c>
      <c r="K151" s="39" t="inlineStr">
        <is>
          <t>No</t>
        </is>
      </c>
      <c r="L151" s="39" t="inlineStr">
        <is>
          <t>No</t>
        </is>
      </c>
      <c r="M151" s="39" t="inlineStr">
        <is>
          <t>Yes</t>
        </is>
      </c>
      <c r="N151" s="39" t="inlineStr">
        <is>
          <t>Check</t>
        </is>
      </c>
      <c r="O151" s="39" t="inlineStr">
        <is>
          <t>Yes</t>
        </is>
      </c>
      <c r="P151" s="39" t="inlineStr">
        <is>
          <t>No</t>
        </is>
      </c>
      <c r="Q151" s="39" t="inlineStr">
        <is>
          <t>No</t>
        </is>
      </c>
      <c r="R151" s="39" t="inlineStr">
        <is>
          <t>No</t>
        </is>
      </c>
      <c r="S151" s="39" t="inlineStr">
        <is>
          <t>No</t>
        </is>
      </c>
      <c r="T151" s="39" t="inlineStr">
        <is>
          <t>Any</t>
        </is>
      </c>
      <c r="U151" s="39" t="inlineStr">
        <is>
          <t>No</t>
        </is>
      </c>
      <c r="V151" s="39" t="inlineStr">
        <is>
          <t>No</t>
        </is>
      </c>
      <c r="W151" s="39" t="inlineStr">
        <is>
          <t>In-person</t>
        </is>
      </c>
      <c r="X151" s="39" t="inlineStr">
        <is>
          <t>Free</t>
        </is>
      </c>
      <c r="Y151" s="39" t="inlineStr">
        <is>
          <t>Yes</t>
        </is>
      </c>
      <c r="Z151" s="37" t="inlineStr">
        <is>
          <t>Fellowship</t>
        </is>
      </c>
      <c r="AA151" s="37" t="inlineStr">
        <is>
          <t>Career Transition</t>
        </is>
      </c>
      <c r="AB151" s="37" t="inlineStr">
        <is>
          <t>Jobs for Veterans State Grants fund DVOP (Disabled Veterans Outreach Program)/LVER staff; HVRP (Homeless Veterans' Reintegration Program) for homeless vets</t>
        </is>
      </c>
      <c r="AC151" s="37" t="inlineStr">
        <is>
          <t>Free</t>
        </is>
      </c>
      <c r="AD151" s="37" t="inlineStr">
        <is>
          <t>Varies</t>
        </is>
      </c>
      <c r="AE151" s="37" t="inlineStr">
        <is>
          <t>In-person</t>
        </is>
      </c>
      <c r="AF151" s="37" t="inlineStr">
        <is>
          <t>Unknown</t>
        </is>
      </c>
      <c r="AG151" s="37" t="inlineStr">
        <is>
          <t>Rolling</t>
        </is>
      </c>
      <c r="AH151" s="37" t="inlineStr">
        <is>
          <t>N/A</t>
        </is>
      </c>
      <c r="AI151" s="37" t="inlineStr">
        <is>
          <t>Nationwide (via NCWorks in NC)</t>
        </is>
      </c>
      <c r="AJ151" s="37" t="inlineStr">
        <is>
          <t>U.S. Department of Labor VETS</t>
        </is>
      </c>
      <c r="AK151" s="37" t="inlineStr">
        <is>
          <t>Veterans with significant barriers (incl. service-connected disability)</t>
        </is>
      </c>
      <c r="AL151" s="37" t="inlineStr">
        <is>
          <t>Verification: Site blocks automated checks (HTTP 403); link format confirmed via search.</t>
        </is>
      </c>
      <c r="AM151" s="37" t="inlineStr">
        <is>
          <t>Unknown</t>
        </is>
      </c>
      <c r="AN151" s="39" t="inlineStr">
        <is>
          <t>Partly</t>
        </is>
      </c>
      <c r="AO151" s="39" t="inlineStr">
        <is>
          <t>Sep 30, 2026</t>
        </is>
      </c>
      <c r="AP151" s="42" t="inlineStr">
        <is>
          <t>Open</t>
        </is>
      </c>
      <c r="AQ151" s="37" t="inlineStr">
        <is>
          <t>https://www.dol.gov/agencies/vets</t>
        </is>
      </c>
    </row>
    <row r="152" ht="60" customHeight="1">
      <c r="A152" s="29" t="inlineStr">
        <is>
          <t>Veteran Jobs Mission</t>
        </is>
      </c>
      <c r="B152" s="30" t="inlineStr">
        <is>
          <t>Career services</t>
        </is>
      </c>
      <c r="C152" s="30" t="inlineStr">
        <is>
          <t>Career services</t>
        </is>
      </c>
      <c r="D152" s="31" t="n">
        <v>2</v>
      </c>
      <c r="E152" s="30" t="inlineStr">
        <is>
          <t>Free career coaching, mentoring or hiring events; no credential.</t>
        </is>
      </c>
      <c r="F152" s="30" t="inlineStr">
        <is>
          <t>Depends on your target role (job-search support)</t>
        </is>
      </c>
      <c r="G152" s="32" t="inlineStr">
        <is>
          <t>Rolling</t>
        </is>
      </c>
      <c r="H152" s="33" t="n"/>
      <c r="I152" s="34">
        <f>IF(ISNUMBER(H152),H152-TODAY(),"")</f>
        <v/>
      </c>
      <c r="J152" s="32" t="inlineStr">
        <is>
          <t>No</t>
        </is>
      </c>
      <c r="K152" s="32" t="inlineStr">
        <is>
          <t>No</t>
        </is>
      </c>
      <c r="L152" s="32" t="inlineStr">
        <is>
          <t>No</t>
        </is>
      </c>
      <c r="M152" s="32" t="inlineStr">
        <is>
          <t>Yes</t>
        </is>
      </c>
      <c r="N152" s="32" t="inlineStr">
        <is>
          <t>Check</t>
        </is>
      </c>
      <c r="O152" s="32" t="inlineStr">
        <is>
          <t>Yes</t>
        </is>
      </c>
      <c r="P152" s="32" t="inlineStr">
        <is>
          <t>No</t>
        </is>
      </c>
      <c r="Q152" s="32" t="inlineStr">
        <is>
          <t>No</t>
        </is>
      </c>
      <c r="R152" s="32" t="inlineStr">
        <is>
          <t>No</t>
        </is>
      </c>
      <c r="S152" s="32" t="inlineStr">
        <is>
          <t>No</t>
        </is>
      </c>
      <c r="T152" s="32" t="inlineStr">
        <is>
          <t>Any</t>
        </is>
      </c>
      <c r="U152" s="32" t="inlineStr">
        <is>
          <t>No</t>
        </is>
      </c>
      <c r="V152" s="32" t="inlineStr">
        <is>
          <t>No</t>
        </is>
      </c>
      <c r="W152" s="32" t="inlineStr">
        <is>
          <t>Online</t>
        </is>
      </c>
      <c r="X152" s="32" t="inlineStr">
        <is>
          <t>Free</t>
        </is>
      </c>
      <c r="Y152" s="32" t="inlineStr">
        <is>
          <t>Yes</t>
        </is>
      </c>
      <c r="Z152" s="30" t="inlineStr">
        <is>
          <t>Fellowship</t>
        </is>
      </c>
      <c r="AA152" s="30" t="inlineStr">
        <is>
          <t>Career Transition</t>
        </is>
      </c>
      <c r="AB152" s="30" t="inlineStr">
        <is>
          <t>Coalition of 200+ companies committed to hiring veterans; job board</t>
        </is>
      </c>
      <c r="AC152" s="30" t="inlineStr">
        <is>
          <t>Free</t>
        </is>
      </c>
      <c r="AD152" s="30" t="inlineStr">
        <is>
          <t>No</t>
        </is>
      </c>
      <c r="AE152" s="30" t="inlineStr">
        <is>
          <t>Online</t>
        </is>
      </c>
      <c r="AF152" s="30" t="inlineStr">
        <is>
          <t>Unknown</t>
        </is>
      </c>
      <c r="AG152" s="30" t="inlineStr">
        <is>
          <t>Rolling</t>
        </is>
      </c>
      <c r="AH152" s="30" t="inlineStr">
        <is>
          <t>N/A</t>
        </is>
      </c>
      <c r="AI152" s="30" t="inlineStr">
        <is>
          <t>Nationwide</t>
        </is>
      </c>
      <c r="AJ152" s="30" t="inlineStr">
        <is>
          <t>Veteran Jobs Mission coalition</t>
        </is>
      </c>
      <c r="AK152" s="30" t="inlineStr">
        <is>
          <t>Veterans</t>
        </is>
      </c>
      <c r="AL152" s="30" t="inlineStr">
        <is>
          <t>Verification: Link live (HTTP 200); details from official page/search not fully re-confirmed.</t>
        </is>
      </c>
      <c r="AM152" s="30" t="inlineStr">
        <is>
          <t>Unknown</t>
        </is>
      </c>
      <c r="AN152" s="32" t="inlineStr">
        <is>
          <t>Partly</t>
        </is>
      </c>
      <c r="AO152" s="32" t="inlineStr">
        <is>
          <t>Sep 30, 2026</t>
        </is>
      </c>
      <c r="AP152" s="35" t="inlineStr">
        <is>
          <t>Open</t>
        </is>
      </c>
      <c r="AQ152" s="30" t="inlineStr">
        <is>
          <t>https://www.veteranjobsmission.com/veteran-resources</t>
        </is>
      </c>
    </row>
    <row r="153" ht="60" customHeight="1">
      <c r="A153" s="36" t="inlineStr">
        <is>
          <t>Veterans Upward Bound - Catholic University</t>
        </is>
      </c>
      <c r="B153" s="37" t="inlineStr">
        <is>
          <t>Career services</t>
        </is>
      </c>
      <c r="C153" s="37" t="inlineStr">
        <is>
          <t>Career services; Cyber</t>
        </is>
      </c>
      <c r="D153" s="38" t="n">
        <v>2</v>
      </c>
      <c r="E153" s="37" t="inlineStr">
        <is>
          <t>Free career coaching, mentoring or hiring events; no credential.</t>
        </is>
      </c>
      <c r="F153" s="37" t="inlineStr">
        <is>
          <t>Depends on your target role (job-search support)</t>
        </is>
      </c>
      <c r="G153" s="39" t="inlineStr">
        <is>
          <t>Rolling</t>
        </is>
      </c>
      <c r="H153" s="40" t="n"/>
      <c r="I153" s="41">
        <f>IF(ISNUMBER(H153),H153-TODAY(),"")</f>
        <v/>
      </c>
      <c r="J153" s="39" t="inlineStr">
        <is>
          <t>No</t>
        </is>
      </c>
      <c r="K153" s="39" t="inlineStr">
        <is>
          <t>No</t>
        </is>
      </c>
      <c r="L153" s="39" t="inlineStr">
        <is>
          <t>No</t>
        </is>
      </c>
      <c r="M153" s="39" t="inlineStr">
        <is>
          <t>Yes</t>
        </is>
      </c>
      <c r="N153" s="39" t="inlineStr">
        <is>
          <t>Check</t>
        </is>
      </c>
      <c r="O153" s="39" t="inlineStr">
        <is>
          <t>Yes</t>
        </is>
      </c>
      <c r="P153" s="39" t="inlineStr">
        <is>
          <t>No</t>
        </is>
      </c>
      <c r="Q153" s="39" t="inlineStr">
        <is>
          <t>No</t>
        </is>
      </c>
      <c r="R153" s="39" t="inlineStr">
        <is>
          <t>No</t>
        </is>
      </c>
      <c r="S153" s="39" t="inlineStr">
        <is>
          <t>No</t>
        </is>
      </c>
      <c r="T153" s="39" t="inlineStr">
        <is>
          <t>DC</t>
        </is>
      </c>
      <c r="U153" s="39" t="inlineStr">
        <is>
          <t>No</t>
        </is>
      </c>
      <c r="V153" s="39" t="inlineStr">
        <is>
          <t>No</t>
        </is>
      </c>
      <c r="W153" s="39" t="inlineStr">
        <is>
          <t>Hybrid</t>
        </is>
      </c>
      <c r="X153" s="39" t="inlineStr">
        <is>
          <t>Free</t>
        </is>
      </c>
      <c r="Y153" s="39" t="inlineStr">
        <is>
          <t>Yes</t>
        </is>
      </c>
      <c r="Z153" s="37" t="inlineStr">
        <is>
          <t>Bootcamp</t>
        </is>
      </c>
      <c r="AA153" s="37" t="inlineStr">
        <is>
          <t>Cybersecurity, Career Transition</t>
        </is>
      </c>
      <c r="AB153" s="37" t="inlineStr">
        <is>
          <t>Free academic prep and certification training referrals</t>
        </is>
      </c>
      <c r="AC153" s="37" t="inlineStr">
        <is>
          <t>Free</t>
        </is>
      </c>
      <c r="AD153" s="37" t="inlineStr">
        <is>
          <t>No</t>
        </is>
      </c>
      <c r="AE153" s="37" t="inlineStr">
        <is>
          <t>Online / in-person</t>
        </is>
      </c>
      <c r="AF153" s="37" t="inlineStr">
        <is>
          <t>Rolling</t>
        </is>
      </c>
      <c r="AG153" s="37" t="inlineStr">
        <is>
          <t>Rolling</t>
        </is>
      </c>
      <c r="AH153" s="37" t="inlineStr">
        <is>
          <t>Varies</t>
        </is>
      </c>
      <c r="AI153" s="37" t="inlineStr">
        <is>
          <t>Washington, DC area</t>
        </is>
      </c>
      <c r="AJ153" s="37" t="inlineStr">
        <is>
          <t>Catholic University of America (TRIO)</t>
        </is>
      </c>
      <c r="AK153" s="37" t="inlineStr">
        <is>
          <t>Low-income and/or first-generation veterans (TRIO rules), DC area</t>
        </is>
      </c>
      <c r="AL153" s="37" t="inlineStr">
        <is>
          <t>Verification: Link live (HTTP 200); details from official page/search not fully re-confirmed.</t>
        </is>
      </c>
      <c r="AM153" s="37" t="inlineStr">
        <is>
          <t>Unknown</t>
        </is>
      </c>
      <c r="AN153" s="39" t="inlineStr">
        <is>
          <t>Partly</t>
        </is>
      </c>
      <c r="AO153" s="39" t="inlineStr">
        <is>
          <t>Sep 30, 2026</t>
        </is>
      </c>
      <c r="AP153" s="42" t="inlineStr">
        <is>
          <t>Open</t>
        </is>
      </c>
      <c r="AQ153" s="37" t="inlineStr">
        <is>
          <t>https://vub.catholic.edu/free-online-cybersecurity-certification-training/</t>
        </is>
      </c>
    </row>
    <row r="154" ht="60" customHeight="1">
      <c r="A154" s="29" t="inlineStr">
        <is>
          <t>Google Cloud Skills Boost for Veterans</t>
        </is>
      </c>
      <c r="B154" s="30" t="inlineStr">
        <is>
          <t>Cloud</t>
        </is>
      </c>
      <c r="C154" s="30" t="inlineStr">
        <is>
          <t>Cloud</t>
        </is>
      </c>
      <c r="D154" s="31" t="n">
        <v>2</v>
      </c>
      <c r="E154" s="30" t="inlineStr">
        <is>
          <t>Free course with a completion certificate at most; builds skills, low weight with employers.</t>
        </is>
      </c>
      <c r="F154" s="30" t="inlineStr">
        <is>
          <t>Cloud Engineer; Cloud Solutions Architect; DevOps Engineer</t>
        </is>
      </c>
      <c r="G154" s="32" t="inlineStr">
        <is>
          <t>Rolling</t>
        </is>
      </c>
      <c r="H154" s="33" t="n"/>
      <c r="I154" s="34">
        <f>IF(ISNUMBER(H154),H154-TODAY(),"")</f>
        <v/>
      </c>
      <c r="J154" s="32" t="inlineStr">
        <is>
          <t>No</t>
        </is>
      </c>
      <c r="K154" s="32" t="inlineStr">
        <is>
          <t>No</t>
        </is>
      </c>
      <c r="L154" s="32" t="inlineStr">
        <is>
          <t>No</t>
        </is>
      </c>
      <c r="M154" s="32" t="inlineStr">
        <is>
          <t>Yes</t>
        </is>
      </c>
      <c r="N154" s="32" t="inlineStr">
        <is>
          <t>Check</t>
        </is>
      </c>
      <c r="O154" s="32" t="inlineStr">
        <is>
          <t>Yes</t>
        </is>
      </c>
      <c r="P154" s="32" t="inlineStr">
        <is>
          <t>No</t>
        </is>
      </c>
      <c r="Q154" s="32" t="inlineStr">
        <is>
          <t>No</t>
        </is>
      </c>
      <c r="R154" s="32" t="inlineStr">
        <is>
          <t>No</t>
        </is>
      </c>
      <c r="S154" s="32" t="inlineStr">
        <is>
          <t>No</t>
        </is>
      </c>
      <c r="T154" s="32" t="inlineStr">
        <is>
          <t>Any</t>
        </is>
      </c>
      <c r="U154" s="32" t="inlineStr">
        <is>
          <t>No</t>
        </is>
      </c>
      <c r="V154" s="32" t="inlineStr">
        <is>
          <t>No</t>
        </is>
      </c>
      <c r="W154" s="32" t="inlineStr">
        <is>
          <t>Online</t>
        </is>
      </c>
      <c r="X154" s="32" t="inlineStr">
        <is>
          <t>Free</t>
        </is>
      </c>
      <c r="Y154" s="32" t="inlineStr">
        <is>
          <t>Yes</t>
        </is>
      </c>
      <c r="Z154" s="30" t="inlineStr">
        <is>
          <t>Cert</t>
        </is>
      </c>
      <c r="AA154" s="30" t="inlineStr">
        <is>
          <t>Cloud</t>
        </is>
      </c>
      <c r="AB154" s="30" t="inlineStr">
        <is>
          <t>Free Google Cloud training credits/learning paths for veteran programs</t>
        </is>
      </c>
      <c r="AC154" s="30" t="inlineStr">
        <is>
          <t>Free (when offered)</t>
        </is>
      </c>
      <c r="AD154" s="30" t="inlineStr">
        <is>
          <t>No</t>
        </is>
      </c>
      <c r="AE154" s="30" t="inlineStr">
        <is>
          <t>Online</t>
        </is>
      </c>
      <c r="AF154" s="30" t="inlineStr">
        <is>
          <t>Unknown</t>
        </is>
      </c>
      <c r="AG154" s="30" t="inlineStr">
        <is>
          <t>Varies</t>
        </is>
      </c>
      <c r="AH154" s="30" t="inlineStr">
        <is>
          <t>Self-paced</t>
        </is>
      </c>
      <c r="AI154" s="30" t="inlineStr">
        <is>
          <t>Nationwide</t>
        </is>
      </c>
      <c r="AJ154" s="30" t="inlineStr">
        <is>
          <t>Google Cloud</t>
        </is>
      </c>
      <c r="AK154" s="30" t="inlineStr">
        <is>
          <t>Veterans via program partners</t>
        </is>
      </c>
      <c r="AL154" s="30" t="inlineStr">
        <is>
          <t>Offer availability varies; verify before relying on it. | Verification: Link live (HTTP 200); details from official page/search not fully re-confirmed.</t>
        </is>
      </c>
      <c r="AM154" s="30" t="inlineStr">
        <is>
          <t>Unknown</t>
        </is>
      </c>
      <c r="AN154" s="32" t="inlineStr">
        <is>
          <t>Partly</t>
        </is>
      </c>
      <c r="AO154" s="32" t="inlineStr">
        <is>
          <t>Sep 30, 2026</t>
        </is>
      </c>
      <c r="AP154" s="35" t="inlineStr">
        <is>
          <t>Open</t>
        </is>
      </c>
      <c r="AQ154" s="30" t="inlineStr">
        <is>
          <t>https://www.cloudskillsboost.google/</t>
        </is>
      </c>
    </row>
    <row r="155" ht="60" customHeight="1">
      <c r="A155" s="36" t="inlineStr">
        <is>
          <t>CISA Learning (replaced FedVTE)</t>
        </is>
      </c>
      <c r="B155" s="37" t="inlineStr">
        <is>
          <t>Cyber</t>
        </is>
      </c>
      <c r="C155" s="37" t="inlineStr">
        <is>
          <t>Cyber</t>
        </is>
      </c>
      <c r="D155" s="38" t="n">
        <v>2</v>
      </c>
      <c r="E155" s="37" t="inlineStr">
        <is>
          <t>Free course with a completion certificate at most; builds skills, low weight with employers.</t>
        </is>
      </c>
      <c r="F155" s="37" t="inlineStr">
        <is>
          <t>Cybersecurity Analyst; SOC Analyst; Security Engineer</t>
        </is>
      </c>
      <c r="G155" s="39" t="inlineStr">
        <is>
          <t>Rolling</t>
        </is>
      </c>
      <c r="H155" s="40" t="n"/>
      <c r="I155" s="41">
        <f>IF(ISNUMBER(H155),H155-TODAY(),"")</f>
        <v/>
      </c>
      <c r="J155" s="39" t="inlineStr">
        <is>
          <t>No</t>
        </is>
      </c>
      <c r="K155" s="39" t="inlineStr">
        <is>
          <t>No</t>
        </is>
      </c>
      <c r="L155" s="39" t="inlineStr">
        <is>
          <t>No</t>
        </is>
      </c>
      <c r="M155" s="39" t="inlineStr">
        <is>
          <t>Yes</t>
        </is>
      </c>
      <c r="N155" s="39" t="inlineStr">
        <is>
          <t>Check</t>
        </is>
      </c>
      <c r="O155" s="39" t="inlineStr">
        <is>
          <t>Yes</t>
        </is>
      </c>
      <c r="P155" s="39" t="inlineStr">
        <is>
          <t>No</t>
        </is>
      </c>
      <c r="Q155" s="39" t="inlineStr">
        <is>
          <t>No</t>
        </is>
      </c>
      <c r="R155" s="39" t="inlineStr">
        <is>
          <t>No</t>
        </is>
      </c>
      <c r="S155" s="39" t="inlineStr">
        <is>
          <t>No</t>
        </is>
      </c>
      <c r="T155" s="39" t="inlineStr">
        <is>
          <t>Any</t>
        </is>
      </c>
      <c r="U155" s="39" t="inlineStr">
        <is>
          <t>No</t>
        </is>
      </c>
      <c r="V155" s="39" t="inlineStr">
        <is>
          <t>No</t>
        </is>
      </c>
      <c r="W155" s="39" t="inlineStr">
        <is>
          <t>Online</t>
        </is>
      </c>
      <c r="X155" s="39" t="inlineStr">
        <is>
          <t>Free</t>
        </is>
      </c>
      <c r="Y155" s="39" t="inlineStr">
        <is>
          <t>Yes</t>
        </is>
      </c>
      <c r="Z155" s="37" t="inlineStr">
        <is>
          <t>Cert</t>
        </is>
      </c>
      <c r="AA155" s="37" t="inlineStr">
        <is>
          <t>Cybersecurity</t>
        </is>
      </c>
      <c r="AB155" s="37" t="inlineStr">
        <is>
          <t>850+ hours free cybersecurity courses (incl. Security+ prep content)</t>
        </is>
      </c>
      <c r="AC155" s="37" t="inlineStr">
        <is>
          <t>Free</t>
        </is>
      </c>
      <c r="AD155" s="37" t="inlineStr">
        <is>
          <t>No</t>
        </is>
      </c>
      <c r="AE155" s="37" t="inlineStr">
        <is>
          <t>Online self-paced</t>
        </is>
      </c>
      <c r="AF155" s="37" t="inlineStr">
        <is>
          <t>Rolling</t>
        </is>
      </c>
      <c r="AG155" s="37" t="inlineStr">
        <is>
          <t>Anytime</t>
        </is>
      </c>
      <c r="AH155" s="37" t="inlineStr">
        <is>
          <t>Self-paced</t>
        </is>
      </c>
      <c r="AI155" s="37" t="inlineStr">
        <is>
          <t>Online</t>
        </is>
      </c>
      <c r="AJ155" s="37" t="inlineStr">
        <is>
          <t>Cybersecurity and Infrastructure Security Agency</t>
        </is>
      </c>
      <c r="AK155" s="37" t="inlineStr">
        <is>
          <t>Veterans and public (some content for gov only; verify)</t>
        </is>
      </c>
      <c r="AL155" s="37" t="inlineStr">
        <is>
          <t>Verification: Link live (HTTP 200); details from official page/search not fully re-confirmed.</t>
        </is>
      </c>
      <c r="AM155" s="37" t="inlineStr">
        <is>
          <t>Unknown</t>
        </is>
      </c>
      <c r="AN155" s="39" t="inlineStr">
        <is>
          <t>Partly</t>
        </is>
      </c>
      <c r="AO155" s="39" t="inlineStr">
        <is>
          <t>Sep 30, 2026</t>
        </is>
      </c>
      <c r="AP155" s="42" t="inlineStr">
        <is>
          <t>Open</t>
        </is>
      </c>
      <c r="AQ155" s="37" t="inlineStr">
        <is>
          <t>https://niccs.cisa.gov/audience/cybersecurity-veterans</t>
        </is>
      </c>
    </row>
    <row r="156" ht="60" customHeight="1">
      <c r="A156" s="29" t="inlineStr">
        <is>
          <t>Cybrary for Veterans</t>
        </is>
      </c>
      <c r="B156" s="30" t="inlineStr">
        <is>
          <t>Cyber</t>
        </is>
      </c>
      <c r="C156" s="30" t="inlineStr">
        <is>
          <t>Cyber; IT/Software</t>
        </is>
      </c>
      <c r="D156" s="31" t="n">
        <v>2</v>
      </c>
      <c r="E156" s="30" t="inlineStr">
        <is>
          <t>Free course with a completion certificate at most; builds skills, low weight with employers.</t>
        </is>
      </c>
      <c r="F156" s="30" t="inlineStr">
        <is>
          <t>Cybersecurity Analyst; SOC Analyst; Security Engineer</t>
        </is>
      </c>
      <c r="G156" s="32" t="inlineStr">
        <is>
          <t>Rolling</t>
        </is>
      </c>
      <c r="H156" s="33" t="n"/>
      <c r="I156" s="34">
        <f>IF(ISNUMBER(H156),H156-TODAY(),"")</f>
        <v/>
      </c>
      <c r="J156" s="32" t="inlineStr">
        <is>
          <t>No</t>
        </is>
      </c>
      <c r="K156" s="32" t="inlineStr">
        <is>
          <t>No</t>
        </is>
      </c>
      <c r="L156" s="32" t="inlineStr">
        <is>
          <t>No</t>
        </is>
      </c>
      <c r="M156" s="32" t="inlineStr">
        <is>
          <t>Yes</t>
        </is>
      </c>
      <c r="N156" s="32" t="inlineStr">
        <is>
          <t>Check</t>
        </is>
      </c>
      <c r="O156" s="32" t="inlineStr">
        <is>
          <t>Yes</t>
        </is>
      </c>
      <c r="P156" s="32" t="inlineStr">
        <is>
          <t>No</t>
        </is>
      </c>
      <c r="Q156" s="32" t="inlineStr">
        <is>
          <t>No</t>
        </is>
      </c>
      <c r="R156" s="32" t="inlineStr">
        <is>
          <t>No</t>
        </is>
      </c>
      <c r="S156" s="32" t="inlineStr">
        <is>
          <t>No</t>
        </is>
      </c>
      <c r="T156" s="32" t="inlineStr">
        <is>
          <t>Any</t>
        </is>
      </c>
      <c r="U156" s="32" t="inlineStr">
        <is>
          <t>No</t>
        </is>
      </c>
      <c r="V156" s="32" t="inlineStr">
        <is>
          <t>No</t>
        </is>
      </c>
      <c r="W156" s="32" t="inlineStr">
        <is>
          <t>Online</t>
        </is>
      </c>
      <c r="X156" s="32" t="inlineStr">
        <is>
          <t>Free</t>
        </is>
      </c>
      <c r="Y156" s="32" t="inlineStr">
        <is>
          <t>Yes</t>
        </is>
      </c>
      <c r="Z156" s="30" t="inlineStr">
        <is>
          <t>Cert</t>
        </is>
      </c>
      <c r="AA156" s="30" t="inlineStr">
        <is>
          <t>Cybersecurity, Information Technology</t>
        </is>
      </c>
      <c r="AB156" s="30" t="inlineStr">
        <is>
          <t>Free/discounted Cybrary Insider Pro access via veteran partners</t>
        </is>
      </c>
      <c r="AC156" s="30" t="inlineStr">
        <is>
          <t>Free via partner when offered</t>
        </is>
      </c>
      <c r="AD156" s="30" t="inlineStr">
        <is>
          <t>No</t>
        </is>
      </c>
      <c r="AE156" s="30" t="inlineStr">
        <is>
          <t>Online</t>
        </is>
      </c>
      <c r="AF156" s="30" t="inlineStr">
        <is>
          <t>Unknown</t>
        </is>
      </c>
      <c r="AG156" s="30" t="inlineStr">
        <is>
          <t>Varies</t>
        </is>
      </c>
      <c r="AH156" s="30" t="inlineStr">
        <is>
          <t>Self-paced</t>
        </is>
      </c>
      <c r="AI156" s="30" t="inlineStr">
        <is>
          <t>Nationwide</t>
        </is>
      </c>
      <c r="AJ156" s="30" t="inlineStr">
        <is>
          <t>Cybrary</t>
        </is>
      </c>
      <c r="AK156" s="30" t="inlineStr">
        <is>
          <t>Veterans via partners</t>
        </is>
      </c>
      <c r="AL156" s="30" t="inlineStr">
        <is>
          <t>Verification: Link live (HTTP 200); details from official page/search not fully re-confirmed.</t>
        </is>
      </c>
      <c r="AM156" s="30" t="inlineStr">
        <is>
          <t>Unknown</t>
        </is>
      </c>
      <c r="AN156" s="32" t="inlineStr">
        <is>
          <t>Partly</t>
        </is>
      </c>
      <c r="AO156" s="32" t="inlineStr">
        <is>
          <t>Sep 30, 2026</t>
        </is>
      </c>
      <c r="AP156" s="35" t="inlineStr">
        <is>
          <t>Open</t>
        </is>
      </c>
      <c r="AQ156" s="30" t="inlineStr">
        <is>
          <t>https://www.cybrary.it/</t>
        </is>
      </c>
    </row>
    <row r="157" ht="60" customHeight="1">
      <c r="A157" s="36" t="inlineStr">
        <is>
          <t>SVA Cybersecurity Certificate (Google Cybersecurity Professional Certificate)</t>
        </is>
      </c>
      <c r="B157" s="37" t="inlineStr">
        <is>
          <t>Cyber</t>
        </is>
      </c>
      <c r="C157" s="37" t="inlineStr">
        <is>
          <t>Cyber</t>
        </is>
      </c>
      <c r="D157" s="38" t="n">
        <v>2</v>
      </c>
      <c r="E157" s="37" t="inlineStr">
        <is>
          <t>Vendor badge or course certificate; good for skills, limited weight with employers.</t>
        </is>
      </c>
      <c r="F157" s="37" t="inlineStr">
        <is>
          <t>Cybersecurity Analyst; SOC Analyst; Security Engineer</t>
        </is>
      </c>
      <c r="G157" s="39" t="inlineStr">
        <is>
          <t>Rolling</t>
        </is>
      </c>
      <c r="H157" s="40" t="n"/>
      <c r="I157" s="41">
        <f>IF(ISNUMBER(H157),H157-TODAY(),"")</f>
        <v/>
      </c>
      <c r="J157" s="39" t="inlineStr">
        <is>
          <t>No</t>
        </is>
      </c>
      <c r="K157" s="39" t="inlineStr">
        <is>
          <t>No</t>
        </is>
      </c>
      <c r="L157" s="39" t="inlineStr">
        <is>
          <t>No</t>
        </is>
      </c>
      <c r="M157" s="39" t="inlineStr">
        <is>
          <t>Yes</t>
        </is>
      </c>
      <c r="N157" s="39" t="inlineStr">
        <is>
          <t>Check</t>
        </is>
      </c>
      <c r="O157" s="39" t="inlineStr">
        <is>
          <t>Yes</t>
        </is>
      </c>
      <c r="P157" s="39" t="inlineStr">
        <is>
          <t>No</t>
        </is>
      </c>
      <c r="Q157" s="39" t="inlineStr">
        <is>
          <t>No</t>
        </is>
      </c>
      <c r="R157" s="39" t="inlineStr">
        <is>
          <t>No</t>
        </is>
      </c>
      <c r="S157" s="39" t="inlineStr">
        <is>
          <t>No</t>
        </is>
      </c>
      <c r="T157" s="39" t="inlineStr">
        <is>
          <t>Any</t>
        </is>
      </c>
      <c r="U157" s="39" t="inlineStr">
        <is>
          <t>No</t>
        </is>
      </c>
      <c r="V157" s="39" t="inlineStr">
        <is>
          <t>No</t>
        </is>
      </c>
      <c r="W157" s="39" t="inlineStr">
        <is>
          <t>Online</t>
        </is>
      </c>
      <c r="X157" s="39" t="inlineStr">
        <is>
          <t>Free</t>
        </is>
      </c>
      <c r="Y157" s="39" t="inlineStr">
        <is>
          <t>Yes</t>
        </is>
      </c>
      <c r="Z157" s="37" t="inlineStr">
        <is>
          <t>Cert</t>
        </is>
      </c>
      <c r="AA157" s="37" t="inlineStr">
        <is>
          <t>Cybersecurity</t>
        </is>
      </c>
      <c r="AB157" s="37" t="inlineStr">
        <is>
          <t>Free Google Cybersecurity Professional Certificate via SVA (Student Veterans of America) Professional Development Series</t>
        </is>
      </c>
      <c r="AC157" s="37" t="inlineStr">
        <is>
          <t>Free</t>
        </is>
      </c>
      <c r="AD157" s="37" t="inlineStr">
        <is>
          <t>No</t>
        </is>
      </c>
      <c r="AE157" s="37" t="inlineStr">
        <is>
          <t>Online</t>
        </is>
      </c>
      <c r="AF157" s="37" t="inlineStr">
        <is>
          <t>Unknown</t>
        </is>
      </c>
      <c r="AG157" s="37" t="inlineStr">
        <is>
          <t>Rolling</t>
        </is>
      </c>
      <c r="AH157" s="37" t="inlineStr">
        <is>
          <t>Self-paced (~6 months)</t>
        </is>
      </c>
      <c r="AI157" s="37" t="inlineStr">
        <is>
          <t>Online</t>
        </is>
      </c>
      <c r="AJ157" s="37" t="inlineStr">
        <is>
          <t>Student Veterans of America</t>
        </is>
      </c>
      <c r="AK157" s="37" t="inlineStr">
        <is>
          <t>Student veterans / SVA (Student Veterans of America) community (check criteria)</t>
        </is>
      </c>
      <c r="AL157" s="37" t="inlineStr">
        <is>
          <t>Verification: Link live (HTTP 200); details from official page/search not fully re-confirmed.</t>
        </is>
      </c>
      <c r="AM157" s="37" t="inlineStr">
        <is>
          <t>Unknown</t>
        </is>
      </c>
      <c r="AN157" s="39" t="inlineStr">
        <is>
          <t>Partly</t>
        </is>
      </c>
      <c r="AO157" s="39" t="inlineStr">
        <is>
          <t>Sep 30, 2026</t>
        </is>
      </c>
      <c r="AP157" s="42" t="inlineStr">
        <is>
          <t>Open</t>
        </is>
      </c>
      <c r="AQ157" s="37" t="inlineStr">
        <is>
          <t>https://studentveterans.org/success-hub/career-center/professional-development-series/cybersecurity-certificate/</t>
        </is>
      </c>
    </row>
    <row r="158" ht="60" customHeight="1">
      <c r="A158" s="29" t="inlineStr">
        <is>
          <t>EBV Accelerate (EBV-A)</t>
        </is>
      </c>
      <c r="B158" s="30" t="inlineStr">
        <is>
          <t>Entrepreneurship</t>
        </is>
      </c>
      <c r="C158" s="30" t="inlineStr">
        <is>
          <t>Entrepreneurship</t>
        </is>
      </c>
      <c r="D158" s="31" t="n">
        <v>2</v>
      </c>
      <c r="E158" s="30" t="inlineStr">
        <is>
          <t>Entrepreneurship training with a certificate of completion and network; most useful to founders. (Currently closed.)</t>
        </is>
      </c>
      <c r="F158" s="30" t="inlineStr">
        <is>
          <t>Founder / Small Business Owner; Business Development Manager</t>
        </is>
      </c>
      <c r="G158" s="32" t="inlineStr">
        <is>
          <t>Closed</t>
        </is>
      </c>
      <c r="H158" s="33" t="inlineStr">
        <is>
          <t>Unknown</t>
        </is>
      </c>
      <c r="I158" s="34">
        <f>IF(ISNUMBER(H158),H158-TODAY(),"")</f>
        <v/>
      </c>
      <c r="J158" s="32" t="inlineStr">
        <is>
          <t>No</t>
        </is>
      </c>
      <c r="K158" s="32" t="inlineStr">
        <is>
          <t>No</t>
        </is>
      </c>
      <c r="L158" s="32" t="inlineStr">
        <is>
          <t>No</t>
        </is>
      </c>
      <c r="M158" s="32" t="inlineStr">
        <is>
          <t>Yes</t>
        </is>
      </c>
      <c r="N158" s="32" t="inlineStr">
        <is>
          <t>Check</t>
        </is>
      </c>
      <c r="O158" s="32" t="inlineStr">
        <is>
          <t>Yes</t>
        </is>
      </c>
      <c r="P158" s="32" t="inlineStr">
        <is>
          <t>No</t>
        </is>
      </c>
      <c r="Q158" s="32" t="inlineStr">
        <is>
          <t>No</t>
        </is>
      </c>
      <c r="R158" s="32" t="inlineStr">
        <is>
          <t>No</t>
        </is>
      </c>
      <c r="S158" s="32" t="inlineStr">
        <is>
          <t>No</t>
        </is>
      </c>
      <c r="T158" s="32" t="inlineStr">
        <is>
          <t>Any</t>
        </is>
      </c>
      <c r="U158" s="32" t="inlineStr">
        <is>
          <t>No</t>
        </is>
      </c>
      <c r="V158" s="32" t="inlineStr">
        <is>
          <t>Yes</t>
        </is>
      </c>
      <c r="W158" s="32" t="inlineStr">
        <is>
          <t>Hybrid</t>
        </is>
      </c>
      <c r="X158" s="32" t="inlineStr">
        <is>
          <t>Free</t>
        </is>
      </c>
      <c r="Y158" s="32" t="inlineStr">
        <is>
          <t>Yes</t>
        </is>
      </c>
      <c r="Z158" s="30" t="inlineStr">
        <is>
          <t>Bootcamp</t>
        </is>
      </c>
      <c r="AA158" s="30" t="inlineStr">
        <is>
          <t>Entrepreneurship</t>
        </is>
      </c>
      <c r="AB158" s="30" t="inlineStr">
        <is>
          <t>Growth accelerator for existing veteran businesses with revenue</t>
        </is>
      </c>
      <c r="AC158" s="30" t="inlineStr">
        <is>
          <t>Free</t>
        </is>
      </c>
      <c r="AD158" s="30" t="inlineStr">
        <is>
          <t>Residency costs covered (per IVMF; verify)</t>
        </is>
      </c>
      <c r="AE158" s="30" t="inlineStr">
        <is>
          <t>Hybrid</t>
        </is>
      </c>
      <c r="AF158" s="30" t="inlineStr">
        <is>
          <t>Sep 11, 2026 (passed)</t>
        </is>
      </c>
      <c r="AG158" s="30" t="inlineStr">
        <is>
          <t>Sep 21, 2026</t>
        </is>
      </c>
      <c r="AH158" s="30" t="inlineStr">
        <is>
          <t>Ph I Sep 21-Oct 11, 2026; Ph II Oct 26-29, 2026</t>
        </is>
      </c>
      <c r="AI158" s="30" t="inlineStr">
        <is>
          <t>Baton Rouge LA / Tallahassee FL</t>
        </is>
      </c>
      <c r="AJ158" s="30" t="inlineStr">
        <is>
          <t>Syracuse IVMF (hosted by LSU and FSU in 2026)</t>
        </is>
      </c>
      <c r="AK158" s="30" t="inlineStr">
        <is>
          <t>Veteran business owners with established business and revenue thresholds</t>
        </is>
      </c>
      <c r="AL158" s="30" t="inlineStr">
        <is>
          <t>Watch for 2027 dates. | Verification: IVMF (Institute for Veterans and Military Families) EBV-A (EBV (Entrepreneurship Bootcamp for Veterans) Accelerate) page: 2026 dates and Sep 11, 2026 deadline.</t>
        </is>
      </c>
      <c r="AM158" s="30" t="inlineStr">
        <is>
          <t>IVMF</t>
        </is>
      </c>
      <c r="AN158" s="32" t="inlineStr">
        <is>
          <t>Verified</t>
        </is>
      </c>
      <c r="AO158" s="32" t="inlineStr">
        <is>
          <t>Sep 30, 2026</t>
        </is>
      </c>
      <c r="AP158" s="35" t="inlineStr">
        <is>
          <t>Open</t>
        </is>
      </c>
      <c r="AQ158" s="30" t="inlineStr">
        <is>
          <t>https://ivmf.syracuse.edu/programs/entrepreneurship/growth/ebva/</t>
        </is>
      </c>
    </row>
    <row r="159" ht="60" customHeight="1">
      <c r="A159" s="36" t="inlineStr">
        <is>
          <t>EBV-F (Entrepreneurship Bootcamp for Veterans' Families)</t>
        </is>
      </c>
      <c r="B159" s="37" t="inlineStr">
        <is>
          <t>Entrepreneurship</t>
        </is>
      </c>
      <c r="C159" s="37" t="inlineStr">
        <is>
          <t>Entrepreneurship</t>
        </is>
      </c>
      <c r="D159" s="38" t="n">
        <v>2</v>
      </c>
      <c r="E159" s="37" t="inlineStr">
        <is>
          <t>Entrepreneurship training with a certificate of completion and network; most useful to founders.</t>
        </is>
      </c>
      <c r="F159" s="37" t="inlineStr">
        <is>
          <t>Founder / Small Business Owner; Business Development Manager</t>
        </is>
      </c>
      <c r="G159" s="39" t="inlineStr">
        <is>
          <t>Rolling</t>
        </is>
      </c>
      <c r="H159" s="40" t="n"/>
      <c r="I159" s="41">
        <f>IF(ISNUMBER(H159),H159-TODAY(),"")</f>
        <v/>
      </c>
      <c r="J159" s="39" t="inlineStr">
        <is>
          <t>No</t>
        </is>
      </c>
      <c r="K159" s="39" t="inlineStr">
        <is>
          <t>No</t>
        </is>
      </c>
      <c r="L159" s="39" t="inlineStr">
        <is>
          <t>No</t>
        </is>
      </c>
      <c r="M159" s="39" t="inlineStr">
        <is>
          <t>Yes</t>
        </is>
      </c>
      <c r="N159" s="39" t="inlineStr">
        <is>
          <t>No</t>
        </is>
      </c>
      <c r="O159" s="39" t="inlineStr">
        <is>
          <t>No</t>
        </is>
      </c>
      <c r="P159" s="39" t="inlineStr">
        <is>
          <t>Yes</t>
        </is>
      </c>
      <c r="Q159" s="39" t="inlineStr">
        <is>
          <t>No</t>
        </is>
      </c>
      <c r="R159" s="39" t="inlineStr">
        <is>
          <t>No</t>
        </is>
      </c>
      <c r="S159" s="39" t="inlineStr">
        <is>
          <t>No</t>
        </is>
      </c>
      <c r="T159" s="39" t="inlineStr">
        <is>
          <t>Check</t>
        </is>
      </c>
      <c r="U159" s="39" t="inlineStr">
        <is>
          <t>No</t>
        </is>
      </c>
      <c r="V159" s="39" t="inlineStr">
        <is>
          <t>No</t>
        </is>
      </c>
      <c r="W159" s="39" t="inlineStr">
        <is>
          <t>Hybrid</t>
        </is>
      </c>
      <c r="X159" s="39" t="inlineStr">
        <is>
          <t>Free</t>
        </is>
      </c>
      <c r="Y159" s="39" t="inlineStr">
        <is>
          <t>Yes</t>
        </is>
      </c>
      <c r="Z159" s="37" t="inlineStr">
        <is>
          <t>Bootcamp</t>
        </is>
      </c>
      <c r="AA159" s="37" t="inlineStr">
        <is>
          <t>Entrepreneurship, Community and Wellness</t>
        </is>
      </c>
      <c r="AB159" s="37" t="inlineStr">
        <is>
          <t>EBV (Entrepreneurship Bootcamp for Veterans) for family members/caregivers</t>
        </is>
      </c>
      <c r="AC159" s="37" t="inlineStr">
        <is>
          <t>Free</t>
        </is>
      </c>
      <c r="AD159" s="37" t="inlineStr">
        <is>
          <t>Unknown</t>
        </is>
      </c>
      <c r="AE159" s="37" t="inlineStr">
        <is>
          <t>Hybrid</t>
        </is>
      </c>
      <c r="AF159" s="37" t="inlineStr">
        <is>
          <t>Rolling</t>
        </is>
      </c>
      <c r="AG159" s="37" t="inlineStr">
        <is>
          <t>Unknown</t>
        </is>
      </c>
      <c r="AH159" s="37" t="inlineStr">
        <is>
          <t>Unknown</t>
        </is>
      </c>
      <c r="AI159" s="37" t="inlineStr">
        <is>
          <t>Unknown</t>
        </is>
      </c>
      <c r="AJ159" s="37" t="inlineStr">
        <is>
          <t>Syracuse IVMF</t>
        </is>
      </c>
      <c r="AK159" s="37" t="inlineStr">
        <is>
          <t>Family members/caregivers of veterans</t>
        </is>
      </c>
      <c r="AL159" s="37" t="inlineStr">
        <is>
          <t>Verification: Link live (HTTP 200); details from official page/search not fully re-confirmed.</t>
        </is>
      </c>
      <c r="AM159" s="37" t="inlineStr">
        <is>
          <t>IVMF</t>
        </is>
      </c>
      <c r="AN159" s="39" t="inlineStr">
        <is>
          <t>Partly</t>
        </is>
      </c>
      <c r="AO159" s="39" t="inlineStr">
        <is>
          <t>Sep 30, 2026</t>
        </is>
      </c>
      <c r="AP159" s="42" t="inlineStr">
        <is>
          <t>Open</t>
        </is>
      </c>
      <c r="AQ159" s="37" t="inlineStr">
        <is>
          <t>https://ivmf.syracuse.edu/programs/entrepreneurship/start-up/ebvf/ebv-f-application/</t>
        </is>
      </c>
    </row>
    <row r="160" ht="60" customHeight="1">
      <c r="A160" s="29" t="inlineStr">
        <is>
          <t>Hello Alice Small Business Grants (veteran grants when offered)</t>
        </is>
      </c>
      <c r="B160" s="30" t="inlineStr">
        <is>
          <t>Entrepreneurship</t>
        </is>
      </c>
      <c r="C160" s="30" t="inlineStr">
        <is>
          <t>Entrepreneurship; Funding</t>
        </is>
      </c>
      <c r="D160" s="31" t="n">
        <v>2</v>
      </c>
      <c r="E160" s="30" t="inlineStr">
        <is>
          <t>Possible business funding or discounts; competitive or limited.</t>
        </is>
      </c>
      <c r="F160" s="30" t="inlineStr">
        <is>
          <t>Founder / Small Business Owner; Business Development Manager</t>
        </is>
      </c>
      <c r="G160" s="32" t="inlineStr">
        <is>
          <t>Unknown</t>
        </is>
      </c>
      <c r="H160" s="33" t="inlineStr">
        <is>
          <t>Unknown</t>
        </is>
      </c>
      <c r="I160" s="34">
        <f>IF(ISNUMBER(H160),H160-TODAY(),"")</f>
        <v/>
      </c>
      <c r="J160" s="32" t="inlineStr">
        <is>
          <t>No</t>
        </is>
      </c>
      <c r="K160" s="32" t="inlineStr">
        <is>
          <t>No</t>
        </is>
      </c>
      <c r="L160" s="32" t="inlineStr">
        <is>
          <t>No</t>
        </is>
      </c>
      <c r="M160" s="32" t="inlineStr">
        <is>
          <t>Yes</t>
        </is>
      </c>
      <c r="N160" s="32" t="inlineStr">
        <is>
          <t>Yes</t>
        </is>
      </c>
      <c r="O160" s="32" t="inlineStr">
        <is>
          <t>Yes</t>
        </is>
      </c>
      <c r="P160" s="32" t="inlineStr">
        <is>
          <t>Yes</t>
        </is>
      </c>
      <c r="Q160" s="32" t="inlineStr">
        <is>
          <t>Check</t>
        </is>
      </c>
      <c r="R160" s="32" t="inlineStr">
        <is>
          <t>Check</t>
        </is>
      </c>
      <c r="S160" s="32" t="inlineStr">
        <is>
          <t>No</t>
        </is>
      </c>
      <c r="T160" s="32" t="inlineStr">
        <is>
          <t>Any</t>
        </is>
      </c>
      <c r="U160" s="32" t="inlineStr">
        <is>
          <t>Check</t>
        </is>
      </c>
      <c r="V160" s="32" t="inlineStr">
        <is>
          <t>Yes</t>
        </is>
      </c>
      <c r="W160" s="32" t="inlineStr">
        <is>
          <t>Online</t>
        </is>
      </c>
      <c r="X160" s="32" t="inlineStr">
        <is>
          <t>Free</t>
        </is>
      </c>
      <c r="Y160" s="32" t="inlineStr">
        <is>
          <t>Yes</t>
        </is>
      </c>
      <c r="Z160" s="30" t="inlineStr">
        <is>
          <t>Funding</t>
        </is>
      </c>
      <c r="AA160" s="30" t="inlineStr">
        <is>
          <t>Entrepreneurship</t>
        </is>
      </c>
      <c r="AB160" s="30" t="inlineStr">
        <is>
          <t>Periodic grants for veteran-owned businesses</t>
        </is>
      </c>
      <c r="AC160" s="30" t="inlineStr">
        <is>
          <t>Free</t>
        </is>
      </c>
      <c r="AD160" s="30" t="inlineStr">
        <is>
          <t>Grant funds when awarded</t>
        </is>
      </c>
      <c r="AE160" s="30" t="inlineStr">
        <is>
          <t>Online</t>
        </is>
      </c>
      <c r="AF160" s="30" t="inlineStr">
        <is>
          <t>Varies</t>
        </is>
      </c>
      <c r="AG160" s="30" t="inlineStr">
        <is>
          <t>Varies</t>
        </is>
      </c>
      <c r="AH160" s="30" t="inlineStr">
        <is>
          <t>N/A</t>
        </is>
      </c>
      <c r="AI160" s="30" t="inlineStr">
        <is>
          <t>Nationwide</t>
        </is>
      </c>
      <c r="AJ160" s="30" t="inlineStr">
        <is>
          <t>Hello Alice</t>
        </is>
      </c>
      <c r="AK160" s="30" t="inlineStr">
        <is>
          <t>Varies by grant</t>
        </is>
      </c>
      <c r="AL160" s="30" t="inlineStr">
        <is>
          <t>Verification: Site blocks automated checks (HTTP 429); link format confirmed via search.</t>
        </is>
      </c>
      <c r="AM160" s="30" t="inlineStr">
        <is>
          <t>Unknown</t>
        </is>
      </c>
      <c r="AN160" s="32" t="inlineStr">
        <is>
          <t>Partly</t>
        </is>
      </c>
      <c r="AO160" s="32" t="inlineStr">
        <is>
          <t>Sep 30, 2026</t>
        </is>
      </c>
      <c r="AP160" s="35" t="inlineStr">
        <is>
          <t>Open</t>
        </is>
      </c>
      <c r="AQ160" s="30" t="inlineStr">
        <is>
          <t>https://helloalice.com/grants/</t>
        </is>
      </c>
    </row>
    <row r="161" ht="60" customHeight="1">
      <c r="A161" s="36" t="inlineStr">
        <is>
          <t>National Veterans Entrepreneurship Program (VEP) - Oklahoma State</t>
        </is>
      </c>
      <c r="B161" s="37" t="inlineStr">
        <is>
          <t>Entrepreneurship</t>
        </is>
      </c>
      <c r="C161" s="37" t="inlineStr">
        <is>
          <t>Entrepreneurship</t>
        </is>
      </c>
      <c r="D161" s="38" t="n">
        <v>2</v>
      </c>
      <c r="E161" s="37" t="inlineStr">
        <is>
          <t>Entrepreneurship training with a certificate of completion and network; most useful to founders.</t>
        </is>
      </c>
      <c r="F161" s="37" t="inlineStr">
        <is>
          <t>Founder / Small Business Owner; Business Development Manager</t>
        </is>
      </c>
      <c r="G161" s="39" t="inlineStr">
        <is>
          <t>Open</t>
        </is>
      </c>
      <c r="H161" s="40" t="n">
        <v>46369</v>
      </c>
      <c r="I161" s="41">
        <f>IF(ISNUMBER(H161),H161-TODAY(),"")</f>
        <v/>
      </c>
      <c r="J161" s="39" t="inlineStr">
        <is>
          <t>No</t>
        </is>
      </c>
      <c r="K161" s="39" t="inlineStr">
        <is>
          <t>No</t>
        </is>
      </c>
      <c r="L161" s="39" t="inlineStr">
        <is>
          <t>No</t>
        </is>
      </c>
      <c r="M161" s="39" t="inlineStr">
        <is>
          <t>Yes</t>
        </is>
      </c>
      <c r="N161" s="39" t="inlineStr">
        <is>
          <t>Yes</t>
        </is>
      </c>
      <c r="O161" s="39" t="inlineStr">
        <is>
          <t>Yes</t>
        </is>
      </c>
      <c r="P161" s="39" t="inlineStr">
        <is>
          <t>No</t>
        </is>
      </c>
      <c r="Q161" s="39" t="inlineStr">
        <is>
          <t>No</t>
        </is>
      </c>
      <c r="R161" s="39" t="inlineStr">
        <is>
          <t>Check</t>
        </is>
      </c>
      <c r="S161" s="39" t="inlineStr">
        <is>
          <t>No</t>
        </is>
      </c>
      <c r="T161" s="39" t="inlineStr">
        <is>
          <t>Any</t>
        </is>
      </c>
      <c r="U161" s="39" t="inlineStr">
        <is>
          <t>No</t>
        </is>
      </c>
      <c r="V161" s="39" t="inlineStr">
        <is>
          <t>No</t>
        </is>
      </c>
      <c r="W161" s="39" t="inlineStr">
        <is>
          <t>Hybrid</t>
        </is>
      </c>
      <c r="X161" s="39" t="inlineStr">
        <is>
          <t>Free</t>
        </is>
      </c>
      <c r="Y161" s="39" t="inlineStr">
        <is>
          <t>Yes</t>
        </is>
      </c>
      <c r="Z161" s="37" t="inlineStr">
        <is>
          <t>Bootcamp</t>
        </is>
      </c>
      <c r="AA161" s="37" t="inlineStr">
        <is>
          <t>Entrepreneurship</t>
        </is>
      </c>
      <c r="AB161" s="37" t="inlineStr">
        <is>
          <t>3-phase VEP (Veterans Entrepreneurship Program): online self-study, 8-day boot camp residency, 5 months advising</t>
        </is>
      </c>
      <c r="AC161" s="37" t="inlineStr">
        <is>
          <t>Free</t>
        </is>
      </c>
      <c r="AD161" s="37" t="inlineStr">
        <is>
          <t>All costs covered for accepted delegates (OSU: 'entirely free to veterans')</t>
        </is>
      </c>
      <c r="AE161" s="37" t="inlineStr">
        <is>
          <t>Hybrid</t>
        </is>
      </c>
      <c r="AF161" s="37" t="inlineStr">
        <is>
          <t>Dec 13, 2026 (apps opened Sep 1, 2026)</t>
        </is>
      </c>
      <c r="AG161" s="37" t="inlineStr">
        <is>
          <t>Jan 12, 2027</t>
        </is>
      </c>
      <c r="AH161" s="37" t="inlineStr">
        <is>
          <t>Ph I Jan 12-Feb 14, 2027; Ph II Feb 20-27, 2027 (8-day residency); Ph III Apr 1-Aug 21, 2027</t>
        </is>
      </c>
      <c r="AI161" s="37" t="inlineStr">
        <is>
          <t>Stillwater, OK</t>
        </is>
      </c>
      <c r="AJ161" s="37" t="inlineStr">
        <is>
          <t>Oklahoma State University Riata Center</t>
        </is>
      </c>
      <c r="AK161" s="37" t="inlineStr">
        <is>
          <t>Veterans separated (honorable) or separating; strong entrepreneurship interest; preference to VA (Department of Veterans Affairs) service-connected disabled or service-distinguished; no degree required</t>
        </is>
      </c>
      <c r="AL161" s="37" t="inlineStr">
        <is>
          <t>Applications Sep 1 - Dec 13, 2026 (11:59 PM CST); rolling notifications, final by Dec 16, 2026. Need DD-214 member 4, resume, 2 recommendation letters, VA (Department of Veterans Affairs) disability letter (within 12 months). Residency Feb 20-27 overlaps VET TEC (Veteran Employment Through Technology Education Courses) days; arrange absence. | Verification: OSU VEP (Veterans Entrepreneurship Program) eligibility page: deadline Dec 13, 2026, phases, all costs covered. | Correction: OSU page conflicts: eligibility section says service-connected disability is a preference, but FAQ lists it among "the only qualifications". Confirm with vep@okstate.edu.</t>
        </is>
      </c>
      <c r="AM161" s="37" t="inlineStr">
        <is>
          <t>vep@okstate.edu</t>
        </is>
      </c>
      <c r="AN161" s="39" t="inlineStr">
        <is>
          <t>Verified</t>
        </is>
      </c>
      <c r="AO161" s="39" t="inlineStr">
        <is>
          <t>Sep 30, 2026</t>
        </is>
      </c>
      <c r="AP161" s="42" t="inlineStr">
        <is>
          <t>Open</t>
        </is>
      </c>
      <c r="AQ161" s="37" t="inlineStr">
        <is>
          <t>https://business.okstate.edu/riata/vep/vep_eligibility</t>
        </is>
      </c>
    </row>
    <row r="162" ht="60" customHeight="1">
      <c r="A162" s="29" t="inlineStr">
        <is>
          <t>National Veterans Entrepreneurship Program (VEP) - University of Florida</t>
        </is>
      </c>
      <c r="B162" s="30" t="inlineStr">
        <is>
          <t>Entrepreneurship</t>
        </is>
      </c>
      <c r="C162" s="30" t="inlineStr">
        <is>
          <t>Entrepreneurship; Career services</t>
        </is>
      </c>
      <c r="D162" s="31" t="n">
        <v>2</v>
      </c>
      <c r="E162" s="30" t="inlineStr">
        <is>
          <t>Entrepreneurship training with a certificate of completion and network; most useful to founders.</t>
        </is>
      </c>
      <c r="F162" s="30" t="inlineStr">
        <is>
          <t>Founder / Small Business Owner; Business Development Manager</t>
        </is>
      </c>
      <c r="G162" s="32" t="inlineStr">
        <is>
          <t>Rolling</t>
        </is>
      </c>
      <c r="H162" s="33" t="n"/>
      <c r="I162" s="34">
        <f>IF(ISNUMBER(H162),H162-TODAY(),"")</f>
        <v/>
      </c>
      <c r="J162" s="32" t="inlineStr">
        <is>
          <t>No</t>
        </is>
      </c>
      <c r="K162" s="32" t="inlineStr">
        <is>
          <t>No</t>
        </is>
      </c>
      <c r="L162" s="32" t="inlineStr">
        <is>
          <t>No</t>
        </is>
      </c>
      <c r="M162" s="32" t="inlineStr">
        <is>
          <t>Yes</t>
        </is>
      </c>
      <c r="N162" s="32" t="inlineStr">
        <is>
          <t>Check</t>
        </is>
      </c>
      <c r="O162" s="32" t="inlineStr">
        <is>
          <t>Yes</t>
        </is>
      </c>
      <c r="P162" s="32" t="inlineStr">
        <is>
          <t>No</t>
        </is>
      </c>
      <c r="Q162" s="32" t="inlineStr">
        <is>
          <t>No</t>
        </is>
      </c>
      <c r="R162" s="32" t="inlineStr">
        <is>
          <t>No</t>
        </is>
      </c>
      <c r="S162" s="32" t="inlineStr">
        <is>
          <t>No</t>
        </is>
      </c>
      <c r="T162" s="32" t="inlineStr">
        <is>
          <t>Any</t>
        </is>
      </c>
      <c r="U162" s="32" t="inlineStr">
        <is>
          <t>No</t>
        </is>
      </c>
      <c r="V162" s="32" t="inlineStr">
        <is>
          <t>No</t>
        </is>
      </c>
      <c r="W162" s="32" t="inlineStr">
        <is>
          <t>Hybrid</t>
        </is>
      </c>
      <c r="X162" s="32" t="inlineStr">
        <is>
          <t>Free</t>
        </is>
      </c>
      <c r="Y162" s="32" t="inlineStr">
        <is>
          <t>Yes</t>
        </is>
      </c>
      <c r="Z162" s="30" t="inlineStr">
        <is>
          <t>Bootcamp</t>
        </is>
      </c>
      <c r="AA162" s="30" t="inlineStr">
        <is>
          <t>Entrepreneurship, Career Transition</t>
        </is>
      </c>
      <c r="AB162" s="30" t="inlineStr">
        <is>
          <t>VEP (Veterans Entrepreneurship Program): 5-week online self-study + 5-day in-person bootcamp in May + mentoring</t>
        </is>
      </c>
      <c r="AC162" s="30" t="inlineStr">
        <is>
          <t>Free (sponsor-underwritten)</t>
        </is>
      </c>
      <c r="AD162" s="30" t="inlineStr">
        <is>
          <t>Unknown</t>
        </is>
      </c>
      <c r="AE162" s="30" t="inlineStr">
        <is>
          <t>Hybrid</t>
        </is>
      </c>
      <c r="AF162" s="30" t="inlineStr">
        <is>
          <t>Rolling admissions (apply early)</t>
        </is>
      </c>
      <c r="AG162" s="30" t="inlineStr">
        <is>
          <t>May 2027 bootcamp expected (2026 decisions were Apr 6 - May 8, 2026)</t>
        </is>
      </c>
      <c r="AH162" s="30" t="inlineStr">
        <is>
          <t>~5 weeks online + 5-day bootcamp</t>
        </is>
      </c>
      <c r="AI162" s="30" t="inlineStr">
        <is>
          <t>Gainesville, FL</t>
        </is>
      </c>
      <c r="AJ162" s="30" t="inlineStr">
        <is>
          <t>UF Warrington Entrepreneurship &amp; Innovation Center</t>
        </is>
      </c>
      <c r="AK162" s="30" t="inlineStr">
        <is>
          <t>Veterans with service-connected disabilities or distinguished service</t>
        </is>
      </c>
      <c r="AL162" s="30" t="inlineStr">
        <is>
          <t>UF page confirms free, rolling admissions; 2027 exact dates Unknown. | Verification: UF Warrington page: free, rolling admissions, 5-day May bootcamp.</t>
        </is>
      </c>
      <c r="AM162" s="30" t="inlineStr">
        <is>
          <t>Unknown</t>
        </is>
      </c>
      <c r="AN162" s="32" t="inlineStr">
        <is>
          <t>Verified</t>
        </is>
      </c>
      <c r="AO162" s="32" t="inlineStr">
        <is>
          <t>Sep 30, 2026</t>
        </is>
      </c>
      <c r="AP162" s="35" t="inlineStr">
        <is>
          <t>Open</t>
        </is>
      </c>
      <c r="AQ162" s="30" t="inlineStr">
        <is>
          <t>https://warrington.ufl.edu/faculty-research/research-centers/entrepreneurship-innovation-center/community-outreach/</t>
        </is>
      </c>
    </row>
    <row r="163" ht="60" customHeight="1">
      <c r="A163" s="36" t="inlineStr">
        <is>
          <t>National Veterans Entrepreneurship Program (VEP) - UTC</t>
        </is>
      </c>
      <c r="B163" s="37" t="inlineStr">
        <is>
          <t>Entrepreneurship</t>
        </is>
      </c>
      <c r="C163" s="37" t="inlineStr">
        <is>
          <t>Entrepreneurship; Career services</t>
        </is>
      </c>
      <c r="D163" s="38" t="n">
        <v>2</v>
      </c>
      <c r="E163" s="37" t="inlineStr">
        <is>
          <t>Entrepreneurship training with a certificate of completion and network; most useful to founders. (Currently closed.)</t>
        </is>
      </c>
      <c r="F163" s="37" t="inlineStr">
        <is>
          <t>Founder / Small Business Owner; Business Development Manager</t>
        </is>
      </c>
      <c r="G163" s="39" t="inlineStr">
        <is>
          <t>Closed</t>
        </is>
      </c>
      <c r="H163" s="40" t="inlineStr">
        <is>
          <t>Unknown</t>
        </is>
      </c>
      <c r="I163" s="41">
        <f>IF(ISNUMBER(H163),H163-TODAY(),"")</f>
        <v/>
      </c>
      <c r="J163" s="39" t="inlineStr">
        <is>
          <t>No</t>
        </is>
      </c>
      <c r="K163" s="39" t="inlineStr">
        <is>
          <t>No</t>
        </is>
      </c>
      <c r="L163" s="39" t="inlineStr">
        <is>
          <t>No</t>
        </is>
      </c>
      <c r="M163" s="39" t="inlineStr">
        <is>
          <t>Yes</t>
        </is>
      </c>
      <c r="N163" s="39" t="inlineStr">
        <is>
          <t>Check</t>
        </is>
      </c>
      <c r="O163" s="39" t="inlineStr">
        <is>
          <t>Yes</t>
        </is>
      </c>
      <c r="P163" s="39" t="inlineStr">
        <is>
          <t>No</t>
        </is>
      </c>
      <c r="Q163" s="39" t="inlineStr">
        <is>
          <t>No</t>
        </is>
      </c>
      <c r="R163" s="39" t="inlineStr">
        <is>
          <t>No</t>
        </is>
      </c>
      <c r="S163" s="39" t="inlineStr">
        <is>
          <t>No</t>
        </is>
      </c>
      <c r="T163" s="39" t="inlineStr">
        <is>
          <t>Any</t>
        </is>
      </c>
      <c r="U163" s="39" t="inlineStr">
        <is>
          <t>No</t>
        </is>
      </c>
      <c r="V163" s="39" t="inlineStr">
        <is>
          <t>No</t>
        </is>
      </c>
      <c r="W163" s="39" t="inlineStr">
        <is>
          <t>Hybrid</t>
        </is>
      </c>
      <c r="X163" s="39" t="inlineStr">
        <is>
          <t>Free</t>
        </is>
      </c>
      <c r="Y163" s="39" t="inlineStr">
        <is>
          <t>Yes</t>
        </is>
      </c>
      <c r="Z163" s="37" t="inlineStr">
        <is>
          <t>Bootcamp</t>
        </is>
      </c>
      <c r="AA163" s="37" t="inlineStr">
        <is>
          <t>Entrepreneurship, Career Transition</t>
        </is>
      </c>
      <c r="AB163" s="37" t="inlineStr">
        <is>
          <t>VEP (Veterans Entrepreneurship Program) immersion program (15th year) with residency and mentoring</t>
        </is>
      </c>
      <c r="AC163" s="37" t="inlineStr">
        <is>
          <t>Free</t>
        </is>
      </c>
      <c r="AD163" s="37" t="inlineStr">
        <is>
          <t>Unknown (historically travel/lodging covered)</t>
        </is>
      </c>
      <c r="AE163" s="37" t="inlineStr">
        <is>
          <t>Hybrid</t>
        </is>
      </c>
      <c r="AF163" s="37" t="inlineStr">
        <is>
          <t>2026 closed; 2027 Unknown</t>
        </is>
      </c>
      <c r="AG163" s="37" t="inlineStr">
        <is>
          <t>2027 Unknown</t>
        </is>
      </c>
      <c r="AH163" s="37" t="inlineStr">
        <is>
          <t>Unknown</t>
        </is>
      </c>
      <c r="AI163" s="37" t="inlineStr">
        <is>
          <t>Chattanooga, TN</t>
        </is>
      </c>
      <c r="AJ163" s="37" t="inlineStr">
        <is>
          <t>University of Tennessee at Chattanooga</t>
        </is>
      </c>
      <c r="AK163" s="37" t="inlineStr">
        <is>
          <t>Veterans (disabled or distinguished service)</t>
        </is>
      </c>
      <c r="AL163" s="37" t="inlineStr">
        <is>
          <t>Verification: UTC page: applications closed for 2026 cohort; contact listed.</t>
        </is>
      </c>
      <c r="AM163" s="37" t="inlineStr">
        <is>
          <t>Sandy Cordell, 423-425-4417</t>
        </is>
      </c>
      <c r="AN163" s="39" t="inlineStr">
        <is>
          <t>Verified</t>
        </is>
      </c>
      <c r="AO163" s="39" t="inlineStr">
        <is>
          <t>Sep 30, 2026</t>
        </is>
      </c>
      <c r="AP163" s="42" t="inlineStr">
        <is>
          <t>Open</t>
        </is>
      </c>
      <c r="AQ163" s="37" t="inlineStr">
        <is>
          <t>https://www.utc.edu/gary-w-rollins-college-of-business/outreach-programs/national-veterans-entrepreneurship-program</t>
        </is>
      </c>
    </row>
    <row r="164" ht="60" customHeight="1">
      <c r="A164" s="29" t="inlineStr">
        <is>
          <t>PenFed Foundation Veteran Entrepreneur Program (Incubator + Accelerator tracks)</t>
        </is>
      </c>
      <c r="B164" s="30" t="inlineStr">
        <is>
          <t>Entrepreneurship</t>
        </is>
      </c>
      <c r="C164" s="30" t="inlineStr">
        <is>
          <t>Entrepreneurship; Career services</t>
        </is>
      </c>
      <c r="D164" s="31" t="n">
        <v>2</v>
      </c>
      <c r="E164" s="30" t="inlineStr">
        <is>
          <t>Entrepreneurship training with a certificate of completion and network; most useful to founders.</t>
        </is>
      </c>
      <c r="F164" s="30" t="inlineStr">
        <is>
          <t>Founder / Small Business Owner; Business Development Manager</t>
        </is>
      </c>
      <c r="G164" s="32" t="inlineStr">
        <is>
          <t>Rolling</t>
        </is>
      </c>
      <c r="H164" s="33" t="n"/>
      <c r="I164" s="34">
        <f>IF(ISNUMBER(H164),H164-TODAY(),"")</f>
        <v/>
      </c>
      <c r="J164" s="32" t="inlineStr">
        <is>
          <t>No</t>
        </is>
      </c>
      <c r="K164" s="32" t="inlineStr">
        <is>
          <t>No</t>
        </is>
      </c>
      <c r="L164" s="32" t="inlineStr">
        <is>
          <t>No</t>
        </is>
      </c>
      <c r="M164" s="32" t="inlineStr">
        <is>
          <t>Yes</t>
        </is>
      </c>
      <c r="N164" s="32" t="inlineStr">
        <is>
          <t>Check</t>
        </is>
      </c>
      <c r="O164" s="32" t="inlineStr">
        <is>
          <t>Yes</t>
        </is>
      </c>
      <c r="P164" s="32" t="inlineStr">
        <is>
          <t>Yes</t>
        </is>
      </c>
      <c r="Q164" s="32" t="inlineStr">
        <is>
          <t>No</t>
        </is>
      </c>
      <c r="R164" s="32" t="inlineStr">
        <is>
          <t>No</t>
        </is>
      </c>
      <c r="S164" s="32" t="inlineStr">
        <is>
          <t>No</t>
        </is>
      </c>
      <c r="T164" s="32" t="inlineStr">
        <is>
          <t>Any</t>
        </is>
      </c>
      <c r="U164" s="32" t="inlineStr">
        <is>
          <t>No</t>
        </is>
      </c>
      <c r="V164" s="32" t="inlineStr">
        <is>
          <t>Yes</t>
        </is>
      </c>
      <c r="W164" s="32" t="inlineStr">
        <is>
          <t>Hybrid</t>
        </is>
      </c>
      <c r="X164" s="32" t="inlineStr">
        <is>
          <t>Free</t>
        </is>
      </c>
      <c r="Y164" s="32" t="inlineStr">
        <is>
          <t>Yes</t>
        </is>
      </c>
      <c r="Z164" s="30" t="inlineStr">
        <is>
          <t>Bootcamp</t>
        </is>
      </c>
      <c r="AA164" s="30" t="inlineStr">
        <is>
          <t>Entrepreneurship, Career Transition</t>
        </is>
      </c>
      <c r="AB164" s="30" t="inlineStr">
        <is>
          <t>Two-track (Incubator / Accelerator) mentorship and training, no equity</t>
        </is>
      </c>
      <c r="AC164" s="30" t="inlineStr">
        <is>
          <t>Free</t>
        </is>
      </c>
      <c r="AD164" s="30" t="inlineStr">
        <is>
          <t>Accelerator: economy flights, hotel, meals covered; Incubator: meals covered</t>
        </is>
      </c>
      <c r="AE164" s="30" t="inlineStr">
        <is>
          <t>Hybrid / in-person</t>
        </is>
      </c>
      <c r="AF164" s="30" t="inlineStr">
        <is>
          <t>Rolling (committee reviews monthly)</t>
        </is>
      </c>
      <c r="AG164" s="30" t="inlineStr">
        <is>
          <t>2027 schedule Unknown</t>
        </is>
      </c>
      <c r="AH164" s="30" t="inlineStr">
        <is>
          <t>Varies</t>
        </is>
      </c>
      <c r="AI164" s="30" t="inlineStr">
        <is>
          <t>Multiple US cities</t>
        </is>
      </c>
      <c r="AJ164" s="30" t="inlineStr">
        <is>
          <t>PenFed Foundation</t>
        </is>
      </c>
      <c r="AK164" s="30" t="inlineStr">
        <is>
          <t>Veteran or military spouse who is majority owner of the business</t>
        </is>
      </c>
      <c r="AL164" s="30" t="inlineStr">
        <is>
          <t>Three tracks: Incubator, Accelerator, Bootcamp (bootcamp for transitioning AD). Priority to national security/defense businesses. | Verification: PenFed VEP (Veterans Entrepreneurship Program) page: free, accelerator travel covered, monthly review.</t>
        </is>
      </c>
      <c r="AM164" s="30" t="inlineStr">
        <is>
          <t>Unknown</t>
        </is>
      </c>
      <c r="AN164" s="32" t="inlineStr">
        <is>
          <t>Verified</t>
        </is>
      </c>
      <c r="AO164" s="32" t="inlineStr">
        <is>
          <t>Oct 1, 2026</t>
        </is>
      </c>
      <c r="AP164" s="35" t="inlineStr">
        <is>
          <t>Open</t>
        </is>
      </c>
      <c r="AQ164" s="30" t="inlineStr">
        <is>
          <t>https://penfedfoundation.org/our-programs/vep/</t>
        </is>
      </c>
    </row>
    <row r="165" ht="60" customHeight="1">
      <c r="A165" s="36" t="inlineStr">
        <is>
          <t>SBA Service-Disabled Veteran Entrepreneurship Training Program (SDVETP) grantees</t>
        </is>
      </c>
      <c r="B165" s="37" t="inlineStr">
        <is>
          <t>Entrepreneurship</t>
        </is>
      </c>
      <c r="C165" s="37" t="inlineStr">
        <is>
          <t>Entrepreneurship</t>
        </is>
      </c>
      <c r="D165" s="38" t="n">
        <v>2</v>
      </c>
      <c r="E165" s="37" t="inlineStr">
        <is>
          <t>Entrepreneurship training with a certificate of completion and network; most useful to founders.</t>
        </is>
      </c>
      <c r="F165" s="37" t="inlineStr">
        <is>
          <t>Founder / Small Business Owner; Business Development Manager</t>
        </is>
      </c>
      <c r="G165" s="39" t="inlineStr">
        <is>
          <t>Unknown</t>
        </is>
      </c>
      <c r="H165" s="40" t="inlineStr">
        <is>
          <t>Unknown</t>
        </is>
      </c>
      <c r="I165" s="41">
        <f>IF(ISNUMBER(H165),H165-TODAY(),"")</f>
        <v/>
      </c>
      <c r="J165" s="39" t="inlineStr">
        <is>
          <t>No</t>
        </is>
      </c>
      <c r="K165" s="39" t="inlineStr">
        <is>
          <t>No</t>
        </is>
      </c>
      <c r="L165" s="39" t="inlineStr">
        <is>
          <t>No</t>
        </is>
      </c>
      <c r="M165" s="39" t="inlineStr">
        <is>
          <t>Yes</t>
        </is>
      </c>
      <c r="N165" s="39" t="inlineStr">
        <is>
          <t>Check</t>
        </is>
      </c>
      <c r="O165" s="39" t="inlineStr">
        <is>
          <t>Yes</t>
        </is>
      </c>
      <c r="P165" s="39" t="inlineStr">
        <is>
          <t>No</t>
        </is>
      </c>
      <c r="Q165" s="39" t="inlineStr">
        <is>
          <t>No</t>
        </is>
      </c>
      <c r="R165" s="39" t="inlineStr">
        <is>
          <t>Yes</t>
        </is>
      </c>
      <c r="S165" s="39" t="inlineStr">
        <is>
          <t>No</t>
        </is>
      </c>
      <c r="T165" s="39" t="inlineStr">
        <is>
          <t>Any</t>
        </is>
      </c>
      <c r="U165" s="39" t="inlineStr">
        <is>
          <t>No</t>
        </is>
      </c>
      <c r="V165" s="39" t="inlineStr">
        <is>
          <t>No</t>
        </is>
      </c>
      <c r="W165" s="39" t="inlineStr">
        <is>
          <t>Check</t>
        </is>
      </c>
      <c r="X165" s="39" t="inlineStr">
        <is>
          <t>Free</t>
        </is>
      </c>
      <c r="Y165" s="39" t="inlineStr">
        <is>
          <t>Yes</t>
        </is>
      </c>
      <c r="Z165" s="37" t="inlineStr">
        <is>
          <t>Bootcamp</t>
        </is>
      </c>
      <c r="AA165" s="37" t="inlineStr">
        <is>
          <t>Entrepreneurship, Disability Benefits</t>
        </is>
      </c>
      <c r="AB165" s="37" t="inlineStr">
        <is>
          <t>SBA-funded entrepreneurship training for service-disabled vets via grantees (e.g., IVMF (Institute for Veterans and Military Families), others)</t>
        </is>
      </c>
      <c r="AC165" s="37" t="inlineStr">
        <is>
          <t>Free</t>
        </is>
      </c>
      <c r="AD165" s="37" t="inlineStr">
        <is>
          <t>Varies</t>
        </is>
      </c>
      <c r="AE165" s="37" t="inlineStr">
        <is>
          <t>Varies</t>
        </is>
      </c>
      <c r="AF165" s="37" t="inlineStr">
        <is>
          <t>Unknown</t>
        </is>
      </c>
      <c r="AG165" s="37" t="inlineStr">
        <is>
          <t>Varies</t>
        </is>
      </c>
      <c r="AH165" s="37" t="inlineStr">
        <is>
          <t>Varies</t>
        </is>
      </c>
      <c r="AI165" s="37" t="inlineStr">
        <is>
          <t>Nationwide</t>
        </is>
      </c>
      <c r="AJ165" s="37" t="inlineStr">
        <is>
          <t>SBA OVBD</t>
        </is>
      </c>
      <c r="AK165" s="37" t="inlineStr">
        <is>
          <t>Service-disabled veterans</t>
        </is>
      </c>
      <c r="AL165" s="37" t="inlineStr">
        <is>
          <t>Verification: Link live (HTTP 200); details from official page/search not fully re-confirmed.</t>
        </is>
      </c>
      <c r="AM165" s="37" t="inlineStr">
        <is>
          <t>Unknown</t>
        </is>
      </c>
      <c r="AN165" s="39" t="inlineStr">
        <is>
          <t>Partly</t>
        </is>
      </c>
      <c r="AO165" s="39" t="inlineStr">
        <is>
          <t>Sep 30, 2026</t>
        </is>
      </c>
      <c r="AP165" s="42" t="inlineStr">
        <is>
          <t>Open</t>
        </is>
      </c>
      <c r="AQ165" s="37" t="inlineStr">
        <is>
          <t>https://www.sba.gov/business-guide/grow-your-business/veteran-owned-businesses</t>
        </is>
      </c>
    </row>
    <row r="166" ht="60" customHeight="1">
      <c r="A166" s="29" t="inlineStr">
        <is>
          <t>SBA Women Veteran Entrepreneurship Training Program (WVETP)</t>
        </is>
      </c>
      <c r="B166" s="30" t="inlineStr">
        <is>
          <t>Entrepreneurship</t>
        </is>
      </c>
      <c r="C166" s="30" t="inlineStr">
        <is>
          <t>Entrepreneurship</t>
        </is>
      </c>
      <c r="D166" s="31" t="n">
        <v>2</v>
      </c>
      <c r="E166" s="30" t="inlineStr">
        <is>
          <t>Entrepreneurship training with a certificate of completion and network; most useful to founders.</t>
        </is>
      </c>
      <c r="F166" s="30" t="inlineStr">
        <is>
          <t>Founder / Small Business Owner; Business Development Manager</t>
        </is>
      </c>
      <c r="G166" s="32" t="inlineStr">
        <is>
          <t>Unknown</t>
        </is>
      </c>
      <c r="H166" s="33" t="inlineStr">
        <is>
          <t>Unknown</t>
        </is>
      </c>
      <c r="I166" s="34">
        <f>IF(ISNUMBER(H166),H166-TODAY(),"")</f>
        <v/>
      </c>
      <c r="J166" s="32" t="inlineStr">
        <is>
          <t>No</t>
        </is>
      </c>
      <c r="K166" s="32" t="inlineStr">
        <is>
          <t>No</t>
        </is>
      </c>
      <c r="L166" s="32" t="inlineStr">
        <is>
          <t>No</t>
        </is>
      </c>
      <c r="M166" s="32" t="inlineStr">
        <is>
          <t>Yes</t>
        </is>
      </c>
      <c r="N166" s="32" t="inlineStr">
        <is>
          <t>Check</t>
        </is>
      </c>
      <c r="O166" s="32" t="inlineStr">
        <is>
          <t>Yes</t>
        </is>
      </c>
      <c r="P166" s="32" t="inlineStr">
        <is>
          <t>No</t>
        </is>
      </c>
      <c r="Q166" s="32" t="inlineStr">
        <is>
          <t>No</t>
        </is>
      </c>
      <c r="R166" s="32" t="inlineStr">
        <is>
          <t>No</t>
        </is>
      </c>
      <c r="S166" s="32" t="inlineStr">
        <is>
          <t>Yes</t>
        </is>
      </c>
      <c r="T166" s="32" t="inlineStr">
        <is>
          <t>Any</t>
        </is>
      </c>
      <c r="U166" s="32" t="inlineStr">
        <is>
          <t>No</t>
        </is>
      </c>
      <c r="V166" s="32" t="inlineStr">
        <is>
          <t>No</t>
        </is>
      </c>
      <c r="W166" s="32" t="inlineStr">
        <is>
          <t>Check</t>
        </is>
      </c>
      <c r="X166" s="32" t="inlineStr">
        <is>
          <t>Free</t>
        </is>
      </c>
      <c r="Y166" s="32" t="inlineStr">
        <is>
          <t>Yes</t>
        </is>
      </c>
      <c r="Z166" s="30" t="inlineStr">
        <is>
          <t>Bootcamp</t>
        </is>
      </c>
      <c r="AA166" s="30" t="inlineStr">
        <is>
          <t>Entrepreneurship</t>
        </is>
      </c>
      <c r="AB166" s="30" t="inlineStr">
        <is>
          <t>SBA-funded training for women veterans</t>
        </is>
      </c>
      <c r="AC166" s="30" t="inlineStr">
        <is>
          <t>Free</t>
        </is>
      </c>
      <c r="AD166" s="30" t="inlineStr">
        <is>
          <t>Varies</t>
        </is>
      </c>
      <c r="AE166" s="30" t="inlineStr">
        <is>
          <t>Varies</t>
        </is>
      </c>
      <c r="AF166" s="30" t="inlineStr">
        <is>
          <t>Unknown</t>
        </is>
      </c>
      <c r="AG166" s="30" t="inlineStr">
        <is>
          <t>Varies</t>
        </is>
      </c>
      <c r="AH166" s="30" t="inlineStr">
        <is>
          <t>Varies</t>
        </is>
      </c>
      <c r="AI166" s="30" t="inlineStr">
        <is>
          <t>Nationwide</t>
        </is>
      </c>
      <c r="AJ166" s="30" t="inlineStr">
        <is>
          <t>SBA OVBD</t>
        </is>
      </c>
      <c r="AK166" s="30" t="inlineStr">
        <is>
          <t>Women veterans</t>
        </is>
      </c>
      <c r="AL166" s="30" t="inlineStr">
        <is>
          <t>Verification: Link live (HTTP 200); details from official page/search not fully re-confirmed.</t>
        </is>
      </c>
      <c r="AM166" s="30" t="inlineStr">
        <is>
          <t>Unknown</t>
        </is>
      </c>
      <c r="AN166" s="32" t="inlineStr">
        <is>
          <t>Partly</t>
        </is>
      </c>
      <c r="AO166" s="32" t="inlineStr">
        <is>
          <t>Sep 30, 2026</t>
        </is>
      </c>
      <c r="AP166" s="35" t="inlineStr">
        <is>
          <t>Open</t>
        </is>
      </c>
      <c r="AQ166" s="30" t="inlineStr">
        <is>
          <t>https://www.sba.gov/business-guide/grow-your-business/veteran-owned-businesses</t>
        </is>
      </c>
    </row>
    <row r="167" ht="60" customHeight="1">
      <c r="A167" s="36" t="inlineStr">
        <is>
          <t>VA Veteran Entrepreneur Portal / VetBiz</t>
        </is>
      </c>
      <c r="B167" s="37" t="inlineStr">
        <is>
          <t>Entrepreneurship</t>
        </is>
      </c>
      <c r="C167" s="37" t="inlineStr">
        <is>
          <t>Entrepreneurship</t>
        </is>
      </c>
      <c r="D167" s="38" t="n">
        <v>2</v>
      </c>
      <c r="E167" s="37" t="inlineStr">
        <is>
          <t>Free business counseling; no credential.</t>
        </is>
      </c>
      <c r="F167" s="37" t="inlineStr">
        <is>
          <t>Founder / Small Business Owner; Business Development Manager</t>
        </is>
      </c>
      <c r="G167" s="39" t="inlineStr">
        <is>
          <t>Rolling</t>
        </is>
      </c>
      <c r="H167" s="40" t="n"/>
      <c r="I167" s="41">
        <f>IF(ISNUMBER(H167),H167-TODAY(),"")</f>
        <v/>
      </c>
      <c r="J167" s="39" t="inlineStr">
        <is>
          <t>No</t>
        </is>
      </c>
      <c r="K167" s="39" t="inlineStr">
        <is>
          <t>No</t>
        </is>
      </c>
      <c r="L167" s="39" t="inlineStr">
        <is>
          <t>No</t>
        </is>
      </c>
      <c r="M167" s="39" t="inlineStr">
        <is>
          <t>Yes</t>
        </is>
      </c>
      <c r="N167" s="39" t="inlineStr">
        <is>
          <t>Check</t>
        </is>
      </c>
      <c r="O167" s="39" t="inlineStr">
        <is>
          <t>Yes</t>
        </is>
      </c>
      <c r="P167" s="39" t="inlineStr">
        <is>
          <t>No</t>
        </is>
      </c>
      <c r="Q167" s="39" t="inlineStr">
        <is>
          <t>No</t>
        </is>
      </c>
      <c r="R167" s="39" t="inlineStr">
        <is>
          <t>No</t>
        </is>
      </c>
      <c r="S167" s="39" t="inlineStr">
        <is>
          <t>No</t>
        </is>
      </c>
      <c r="T167" s="39" t="inlineStr">
        <is>
          <t>Any</t>
        </is>
      </c>
      <c r="U167" s="39" t="inlineStr">
        <is>
          <t>No</t>
        </is>
      </c>
      <c r="V167" s="39" t="inlineStr">
        <is>
          <t>Yes</t>
        </is>
      </c>
      <c r="W167" s="39" t="inlineStr">
        <is>
          <t>Online</t>
        </is>
      </c>
      <c r="X167" s="39" t="inlineStr">
        <is>
          <t>Free</t>
        </is>
      </c>
      <c r="Y167" s="39" t="inlineStr">
        <is>
          <t>Yes</t>
        </is>
      </c>
      <c r="Z167" s="37" t="inlineStr">
        <is>
          <t>Counseling</t>
        </is>
      </c>
      <c r="AA167" s="37" t="inlineStr">
        <is>
          <t>Government Contracting, Entrepreneurship</t>
        </is>
      </c>
      <c r="AB167" s="37" t="inlineStr">
        <is>
          <t>Info hub; VA (Department of Veterans Affairs) Vets First contracting preference for SDVOSBs</t>
        </is>
      </c>
      <c r="AC167" s="37" t="inlineStr">
        <is>
          <t>Free</t>
        </is>
      </c>
      <c r="AD167" s="37" t="inlineStr">
        <is>
          <t>No</t>
        </is>
      </c>
      <c r="AE167" s="37" t="inlineStr">
        <is>
          <t>Online</t>
        </is>
      </c>
      <c r="AF167" s="37" t="inlineStr">
        <is>
          <t>N/A</t>
        </is>
      </c>
      <c r="AG167" s="37" t="inlineStr">
        <is>
          <t>N/A</t>
        </is>
      </c>
      <c r="AH167" s="37" t="inlineStr">
        <is>
          <t>N/A</t>
        </is>
      </c>
      <c r="AI167" s="37" t="inlineStr">
        <is>
          <t>Nationwide</t>
        </is>
      </c>
      <c r="AJ167" s="37" t="inlineStr">
        <is>
          <t>U.S. Department of Veterans Affairs OSDBU</t>
        </is>
      </c>
      <c r="AK167" s="37" t="inlineStr">
        <is>
          <t>Veteran-owned businesses</t>
        </is>
      </c>
      <c r="AL167" s="37" t="inlineStr">
        <is>
          <t>Verification: Link live (HTTP 200); details from official page/search not fully re-confirmed.</t>
        </is>
      </c>
      <c r="AM167" s="37" t="inlineStr">
        <is>
          <t>Unknown</t>
        </is>
      </c>
      <c r="AN167" s="39" t="inlineStr">
        <is>
          <t>Partly</t>
        </is>
      </c>
      <c r="AO167" s="39" t="inlineStr">
        <is>
          <t>Sep 30, 2026</t>
        </is>
      </c>
      <c r="AP167" s="42" t="inlineStr">
        <is>
          <t>Open</t>
        </is>
      </c>
      <c r="AQ167" s="37" t="inlineStr">
        <is>
          <t>https://www.va.gov/osdbu/</t>
        </is>
      </c>
    </row>
    <row r="168" ht="60" customHeight="1">
      <c r="A168" s="29" t="inlineStr">
        <is>
          <t>Veteran Loan Fund Accelerator</t>
        </is>
      </c>
      <c r="B168" s="30" t="inlineStr">
        <is>
          <t>Entrepreneurship</t>
        </is>
      </c>
      <c r="C168" s="30" t="inlineStr">
        <is>
          <t>Entrepreneurship; Career services</t>
        </is>
      </c>
      <c r="D168" s="31" t="n">
        <v>2</v>
      </c>
      <c r="E168" s="30" t="inlineStr">
        <is>
          <t>Possible business funding or discounts; competitive or limited.</t>
        </is>
      </c>
      <c r="F168" s="30" t="inlineStr">
        <is>
          <t>Founder / Small Business Owner; Business Development Manager</t>
        </is>
      </c>
      <c r="G168" s="32" t="inlineStr">
        <is>
          <t>Rolling</t>
        </is>
      </c>
      <c r="H168" s="33" t="n"/>
      <c r="I168" s="34">
        <f>IF(ISNUMBER(H168),H168-TODAY(),"")</f>
        <v/>
      </c>
      <c r="J168" s="32" t="inlineStr">
        <is>
          <t>No</t>
        </is>
      </c>
      <c r="K168" s="32" t="inlineStr">
        <is>
          <t>No</t>
        </is>
      </c>
      <c r="L168" s="32" t="inlineStr">
        <is>
          <t>No</t>
        </is>
      </c>
      <c r="M168" s="32" t="inlineStr">
        <is>
          <t>Yes</t>
        </is>
      </c>
      <c r="N168" s="32" t="inlineStr">
        <is>
          <t>Check</t>
        </is>
      </c>
      <c r="O168" s="32" t="inlineStr">
        <is>
          <t>Yes</t>
        </is>
      </c>
      <c r="P168" s="32" t="inlineStr">
        <is>
          <t>Yes</t>
        </is>
      </c>
      <c r="Q168" s="32" t="inlineStr">
        <is>
          <t>No</t>
        </is>
      </c>
      <c r="R168" s="32" t="inlineStr">
        <is>
          <t>No</t>
        </is>
      </c>
      <c r="S168" s="32" t="inlineStr">
        <is>
          <t>No</t>
        </is>
      </c>
      <c r="T168" s="32" t="inlineStr">
        <is>
          <t>Any</t>
        </is>
      </c>
      <c r="U168" s="32" t="inlineStr">
        <is>
          <t>No</t>
        </is>
      </c>
      <c r="V168" s="32" t="inlineStr">
        <is>
          <t>Yes</t>
        </is>
      </c>
      <c r="W168" s="32" t="inlineStr">
        <is>
          <t>Online</t>
        </is>
      </c>
      <c r="X168" s="32" t="inlineStr">
        <is>
          <t>Free</t>
        </is>
      </c>
      <c r="Y168" s="32" t="inlineStr">
        <is>
          <t>Yes</t>
        </is>
      </c>
      <c r="Z168" s="30" t="inlineStr">
        <is>
          <t>Bootcamp</t>
        </is>
      </c>
      <c r="AA168" s="30" t="inlineStr">
        <is>
          <t>Entrepreneurship, Career Transition</t>
        </is>
      </c>
      <c r="AB168" s="30" t="inlineStr">
        <is>
          <t>8-week accelerator + coaching + access to CDFI (Community Development Financial Institution) loans/grants</t>
        </is>
      </c>
      <c r="AC168" s="30" t="inlineStr">
        <is>
          <t>Free</t>
        </is>
      </c>
      <c r="AD168" s="30" t="inlineStr">
        <is>
          <t>Access to capital (loans/grants), not stipend</t>
        </is>
      </c>
      <c r="AE168" s="30" t="inlineStr">
        <is>
          <t>Online</t>
        </is>
      </c>
      <c r="AF168" s="30" t="inlineStr">
        <is>
          <t>Rolling</t>
        </is>
      </c>
      <c r="AG168" s="30" t="inlineStr">
        <is>
          <t>Rolling interest form</t>
        </is>
      </c>
      <c r="AH168" s="30" t="inlineStr">
        <is>
          <t>8 weeks</t>
        </is>
      </c>
      <c r="AI168" s="30" t="inlineStr">
        <is>
          <t>Nationwide</t>
        </is>
      </c>
      <c r="AJ168" s="30" t="inlineStr">
        <is>
          <t>Veteran Loan Fund</t>
        </is>
      </c>
      <c r="AK168" s="30" t="inlineStr">
        <is>
          <t>Veteran and military spouse business owners</t>
        </is>
      </c>
      <c r="AL168" s="30" t="inlineStr">
        <is>
          <t>Verification: Link live (HTTP 200); details from official page/search not fully re-confirmed.</t>
        </is>
      </c>
      <c r="AM168" s="30" t="inlineStr">
        <is>
          <t>Unknown</t>
        </is>
      </c>
      <c r="AN168" s="32" t="inlineStr">
        <is>
          <t>Partly</t>
        </is>
      </c>
      <c r="AO168" s="32" t="inlineStr">
        <is>
          <t>Sep 30, 2026</t>
        </is>
      </c>
      <c r="AP168" s="35" t="inlineStr">
        <is>
          <t>Open</t>
        </is>
      </c>
      <c r="AQ168" s="30" t="inlineStr">
        <is>
          <t>https://www.veteranloanfund.com/accelerator/</t>
        </is>
      </c>
    </row>
    <row r="169" ht="60" customHeight="1">
      <c r="A169" s="36" t="inlineStr">
        <is>
          <t>Warrior Rising</t>
        </is>
      </c>
      <c r="B169" s="37" t="inlineStr">
        <is>
          <t>Entrepreneurship</t>
        </is>
      </c>
      <c r="C169" s="37" t="inlineStr">
        <is>
          <t>Entrepreneurship</t>
        </is>
      </c>
      <c r="D169" s="38" t="n">
        <v>2</v>
      </c>
      <c r="E169" s="37" t="inlineStr">
        <is>
          <t>Entrepreneurship training with a certificate of completion and network; most useful to founders.</t>
        </is>
      </c>
      <c r="F169" s="37" t="inlineStr">
        <is>
          <t>Founder / Small Business Owner; Business Development Manager</t>
        </is>
      </c>
      <c r="G169" s="39" t="inlineStr">
        <is>
          <t>Rolling</t>
        </is>
      </c>
      <c r="H169" s="40" t="n"/>
      <c r="I169" s="41">
        <f>IF(ISNUMBER(H169),H169-TODAY(),"")</f>
        <v/>
      </c>
      <c r="J169" s="39" t="inlineStr">
        <is>
          <t>No</t>
        </is>
      </c>
      <c r="K169" s="39" t="inlineStr">
        <is>
          <t>No</t>
        </is>
      </c>
      <c r="L169" s="39" t="inlineStr">
        <is>
          <t>No</t>
        </is>
      </c>
      <c r="M169" s="39" t="inlineStr">
        <is>
          <t>Yes</t>
        </is>
      </c>
      <c r="N169" s="39" t="inlineStr">
        <is>
          <t>Check</t>
        </is>
      </c>
      <c r="O169" s="39" t="inlineStr">
        <is>
          <t>Yes</t>
        </is>
      </c>
      <c r="P169" s="39" t="inlineStr">
        <is>
          <t>Yes</t>
        </is>
      </c>
      <c r="Q169" s="39" t="inlineStr">
        <is>
          <t>No</t>
        </is>
      </c>
      <c r="R169" s="39" t="inlineStr">
        <is>
          <t>No</t>
        </is>
      </c>
      <c r="S169" s="39" t="inlineStr">
        <is>
          <t>No</t>
        </is>
      </c>
      <c r="T169" s="39" t="inlineStr">
        <is>
          <t>Any</t>
        </is>
      </c>
      <c r="U169" s="39" t="inlineStr">
        <is>
          <t>No</t>
        </is>
      </c>
      <c r="V169" s="39" t="inlineStr">
        <is>
          <t>No</t>
        </is>
      </c>
      <c r="W169" s="39" t="inlineStr">
        <is>
          <t>Online</t>
        </is>
      </c>
      <c r="X169" s="39" t="inlineStr">
        <is>
          <t>Free</t>
        </is>
      </c>
      <c r="Y169" s="39" t="inlineStr">
        <is>
          <t>Yes</t>
        </is>
      </c>
      <c r="Z169" s="37" t="inlineStr">
        <is>
          <t>Bootcamp</t>
        </is>
      </c>
      <c r="AA169" s="37" t="inlineStr">
        <is>
          <t>Entrepreneurship, Disability Benefits</t>
        </is>
      </c>
      <c r="AB169" s="37" t="inlineStr">
        <is>
          <t>LaunchPoint (for service-disabled veterans: idea to viable business), Warrior Academy (self-paced business plan), Warrior University (advanced), Business Shower live pitch competitions with no-strings funding</t>
        </is>
      </c>
      <c r="AC169" s="37" t="inlineStr">
        <is>
          <t>Free</t>
        </is>
      </c>
      <c r="AD169" s="37" t="inlineStr">
        <is>
          <t>Possible grants</t>
        </is>
      </c>
      <c r="AE169" s="37" t="inlineStr">
        <is>
          <t>Online</t>
        </is>
      </c>
      <c r="AF169" s="37" t="inlineStr">
        <is>
          <t>Rolling</t>
        </is>
      </c>
      <c r="AG169" s="37" t="inlineStr">
        <is>
          <t>Rolling</t>
        </is>
      </c>
      <c r="AH169" s="37" t="inlineStr">
        <is>
          <t>Ongoing</t>
        </is>
      </c>
      <c r="AI169" s="37" t="inlineStr">
        <is>
          <t>Nationwide</t>
        </is>
      </c>
      <c r="AJ169" s="37" t="inlineStr">
        <is>
          <t>Warrior Rising</t>
        </is>
      </c>
      <c r="AK169" s="37" t="inlineStr">
        <is>
          <t>Veterans and immediate family</t>
        </is>
      </c>
      <c r="AL169" s="37" t="inlineStr">
        <is>
          <t>Verification: Warrior Rising homepage: LaunchPoint for service-disabled vets, programs listed.</t>
        </is>
      </c>
      <c r="AM169" s="37" t="inlineStr">
        <is>
          <t>info@warriorrising.org</t>
        </is>
      </c>
      <c r="AN169" s="39" t="inlineStr">
        <is>
          <t>Verified</t>
        </is>
      </c>
      <c r="AO169" s="39" t="inlineStr">
        <is>
          <t>Oct 1, 2026</t>
        </is>
      </c>
      <c r="AP169" s="42" t="inlineStr">
        <is>
          <t>Open</t>
        </is>
      </c>
      <c r="AQ169" s="37" t="inlineStr">
        <is>
          <t>https://warriorrising.org/launchpoint/</t>
        </is>
      </c>
    </row>
    <row r="170" ht="60" customHeight="1">
      <c r="A170" s="29" t="inlineStr">
        <is>
          <t>AFCEA War Veterans Scholarship</t>
        </is>
      </c>
      <c r="B170" s="30" t="inlineStr">
        <is>
          <t>Funding</t>
        </is>
      </c>
      <c r="C170" s="30" t="inlineStr">
        <is>
          <t>Funding</t>
        </is>
      </c>
      <c r="D170" s="31" t="n">
        <v>2</v>
      </c>
      <c r="E170" s="30" t="inlineStr">
        <is>
          <t>Partial scholarship; useful funding, amounts vary. (Currently closed.)</t>
        </is>
      </c>
      <c r="F170" s="30" t="inlineStr">
        <is>
          <t>Depends on what it funds</t>
        </is>
      </c>
      <c r="G170" s="32" t="inlineStr">
        <is>
          <t>Closed</t>
        </is>
      </c>
      <c r="H170" s="33" t="inlineStr">
        <is>
          <t>Unknown</t>
        </is>
      </c>
      <c r="I170" s="34">
        <f>IF(ISNUMBER(H170),H170-TODAY(),"")</f>
        <v/>
      </c>
      <c r="J170" s="32" t="inlineStr">
        <is>
          <t>No</t>
        </is>
      </c>
      <c r="K170" s="32" t="inlineStr">
        <is>
          <t>No</t>
        </is>
      </c>
      <c r="L170" s="32" t="inlineStr">
        <is>
          <t>No</t>
        </is>
      </c>
      <c r="M170" s="32" t="inlineStr">
        <is>
          <t>Yes</t>
        </is>
      </c>
      <c r="N170" s="32" t="inlineStr">
        <is>
          <t>Yes</t>
        </is>
      </c>
      <c r="O170" s="32" t="inlineStr">
        <is>
          <t>Yes</t>
        </is>
      </c>
      <c r="P170" s="32" t="inlineStr">
        <is>
          <t>No</t>
        </is>
      </c>
      <c r="Q170" s="32" t="inlineStr">
        <is>
          <t>No</t>
        </is>
      </c>
      <c r="R170" s="32" t="inlineStr">
        <is>
          <t>No</t>
        </is>
      </c>
      <c r="S170" s="32" t="inlineStr">
        <is>
          <t>No</t>
        </is>
      </c>
      <c r="T170" s="32" t="inlineStr">
        <is>
          <t>Any</t>
        </is>
      </c>
      <c r="U170" s="32" t="inlineStr">
        <is>
          <t>No</t>
        </is>
      </c>
      <c r="V170" s="32" t="inlineStr">
        <is>
          <t>No</t>
        </is>
      </c>
      <c r="W170" s="32" t="inlineStr">
        <is>
          <t>Check</t>
        </is>
      </c>
      <c r="X170" s="32" t="inlineStr">
        <is>
          <t>Free</t>
        </is>
      </c>
      <c r="Y170" s="32" t="inlineStr">
        <is>
          <t>Yes</t>
        </is>
      </c>
      <c r="Z170" s="30" t="inlineStr">
        <is>
          <t>Funding</t>
        </is>
      </c>
      <c r="AA170" s="30" t="inlineStr">
        <is>
          <t>Education Funding</t>
        </is>
      </c>
      <c r="AB170" s="30" t="inlineStr">
        <is>
          <t>$2,500 merit scholarship for STEM (Science, Technology, Engineering, and Math)/C4ISR undergrad</t>
        </is>
      </c>
      <c r="AC170" s="30" t="inlineStr">
        <is>
          <t>Free</t>
        </is>
      </c>
      <c r="AD170" s="30" t="inlineStr">
        <is>
          <t>$2,500 award</t>
        </is>
      </c>
      <c r="AE170" s="30" t="inlineStr">
        <is>
          <t>N/A</t>
        </is>
      </c>
      <c r="AF170" s="30" t="inlineStr">
        <is>
          <t>Applications closed (current cycle); next window Unknown (historically spring)</t>
        </is>
      </c>
      <c r="AG170" s="30" t="inlineStr">
        <is>
          <t>Fall 2027</t>
        </is>
      </c>
      <c r="AH170" s="30" t="inlineStr">
        <is>
          <t>One-time</t>
        </is>
      </c>
      <c r="AI170" s="30" t="inlineStr">
        <is>
          <t>Nationwide</t>
        </is>
      </c>
      <c r="AJ170" s="30" t="inlineStr">
        <is>
          <t>AFCEA Educational Foundation</t>
        </is>
      </c>
      <c r="AK170" s="30" t="inlineStr">
        <is>
          <t>Honorable discharged veterans or active duty; undergraduate STEM (Science, Technology, Engineering, and Math) enrollment</t>
        </is>
      </c>
      <c r="AL170" s="30" t="inlineStr">
        <is>
          <t>Verification: AFCEA page: 'Applications closed!'; $2,500 undergrad STEM (Science, Technology, Engineering, and Math).</t>
        </is>
      </c>
      <c r="AM170" s="30" t="inlineStr">
        <is>
          <t>Unknown</t>
        </is>
      </c>
      <c r="AN170" s="32" t="inlineStr">
        <is>
          <t>Verified</t>
        </is>
      </c>
      <c r="AO170" s="32" t="inlineStr">
        <is>
          <t>Sep 30, 2026</t>
        </is>
      </c>
      <c r="AP170" s="35" t="inlineStr">
        <is>
          <t>Open</t>
        </is>
      </c>
      <c r="AQ170" s="30" t="inlineStr">
        <is>
          <t>https://www.afcea.org/war-veterans</t>
        </is>
      </c>
    </row>
    <row r="171" ht="60" customHeight="1">
      <c r="A171" s="36" t="inlineStr">
        <is>
          <t>AMVETS National Scholarships</t>
        </is>
      </c>
      <c r="B171" s="37" t="inlineStr">
        <is>
          <t>Funding</t>
        </is>
      </c>
      <c r="C171" s="37" t="inlineStr">
        <is>
          <t>Funding</t>
        </is>
      </c>
      <c r="D171" s="38" t="n">
        <v>2</v>
      </c>
      <c r="E171" s="37" t="inlineStr">
        <is>
          <t>Partial scholarship; useful funding, amounts vary.</t>
        </is>
      </c>
      <c r="F171" s="37" t="inlineStr">
        <is>
          <t>Depends on what it funds</t>
        </is>
      </c>
      <c r="G171" s="39" t="inlineStr">
        <is>
          <t>Unknown</t>
        </is>
      </c>
      <c r="H171" s="40" t="inlineStr">
        <is>
          <t>Unknown</t>
        </is>
      </c>
      <c r="I171" s="41">
        <f>IF(ISNUMBER(H171),H171-TODAY(),"")</f>
        <v/>
      </c>
      <c r="J171" s="39" t="inlineStr">
        <is>
          <t>No</t>
        </is>
      </c>
      <c r="K171" s="39" t="inlineStr">
        <is>
          <t>No</t>
        </is>
      </c>
      <c r="L171" s="39" t="inlineStr">
        <is>
          <t>No</t>
        </is>
      </c>
      <c r="M171" s="39" t="inlineStr">
        <is>
          <t>Yes</t>
        </is>
      </c>
      <c r="N171" s="39" t="inlineStr">
        <is>
          <t>Check</t>
        </is>
      </c>
      <c r="O171" s="39" t="inlineStr">
        <is>
          <t>Yes</t>
        </is>
      </c>
      <c r="P171" s="39" t="inlineStr">
        <is>
          <t>No</t>
        </is>
      </c>
      <c r="Q171" s="39" t="inlineStr">
        <is>
          <t>No</t>
        </is>
      </c>
      <c r="R171" s="39" t="inlineStr">
        <is>
          <t>No</t>
        </is>
      </c>
      <c r="S171" s="39" t="inlineStr">
        <is>
          <t>No</t>
        </is>
      </c>
      <c r="T171" s="39" t="inlineStr">
        <is>
          <t>Any</t>
        </is>
      </c>
      <c r="U171" s="39" t="inlineStr">
        <is>
          <t>No</t>
        </is>
      </c>
      <c r="V171" s="39" t="inlineStr">
        <is>
          <t>No</t>
        </is>
      </c>
      <c r="W171" s="39" t="inlineStr">
        <is>
          <t>Check</t>
        </is>
      </c>
      <c r="X171" s="39" t="inlineStr">
        <is>
          <t>Free</t>
        </is>
      </c>
      <c r="Y171" s="39" t="inlineStr">
        <is>
          <t>Yes</t>
        </is>
      </c>
      <c r="Z171" s="37" t="inlineStr">
        <is>
          <t>Funding</t>
        </is>
      </c>
      <c r="AA171" s="37" t="inlineStr">
        <is>
          <t>Education Funding</t>
        </is>
      </c>
      <c r="AB171" s="37" t="inlineStr">
        <is>
          <t>Scholarships for veterans pursuing education</t>
        </is>
      </c>
      <c r="AC171" s="37" t="inlineStr">
        <is>
          <t>Free</t>
        </is>
      </c>
      <c r="AD171" s="37" t="inlineStr">
        <is>
          <t>Award varies</t>
        </is>
      </c>
      <c r="AE171" s="37" t="inlineStr">
        <is>
          <t>N/A</t>
        </is>
      </c>
      <c r="AF171" s="37" t="inlineStr">
        <is>
          <t>Unknown</t>
        </is>
      </c>
      <c r="AG171" s="37" t="inlineStr">
        <is>
          <t>Unknown</t>
        </is>
      </c>
      <c r="AH171" s="37" t="inlineStr">
        <is>
          <t>Annual</t>
        </is>
      </c>
      <c r="AI171" s="37" t="inlineStr">
        <is>
          <t>Nationwide</t>
        </is>
      </c>
      <c r="AJ171" s="37" t="inlineStr">
        <is>
          <t>AMVETS</t>
        </is>
      </c>
      <c r="AK171" s="37" t="inlineStr">
        <is>
          <t>Veterans (check specific criteria)</t>
        </is>
      </c>
      <c r="AL171" s="37" t="inlineStr">
        <is>
          <t>Verification: Link live (HTTP 200); details from official page/search not fully re-confirmed.</t>
        </is>
      </c>
      <c r="AM171" s="37" t="inlineStr">
        <is>
          <t>Unknown</t>
        </is>
      </c>
      <c r="AN171" s="39" t="inlineStr">
        <is>
          <t>Partly</t>
        </is>
      </c>
      <c r="AO171" s="39" t="inlineStr">
        <is>
          <t>Sep 30, 2026</t>
        </is>
      </c>
      <c r="AP171" s="42" t="inlineStr">
        <is>
          <t>Open</t>
        </is>
      </c>
      <c r="AQ171" s="37" t="inlineStr">
        <is>
          <t>https://amvets.org/scholarships/</t>
        </is>
      </c>
    </row>
    <row r="172" ht="60" customHeight="1">
      <c r="A172" s="29" t="inlineStr">
        <is>
          <t>Center for Cyber Safety and Education (ISC2) Graduate Scholarships</t>
        </is>
      </c>
      <c r="B172" s="30" t="inlineStr">
        <is>
          <t>Funding</t>
        </is>
      </c>
      <c r="C172" s="30" t="inlineStr">
        <is>
          <t>Funding; Cyber</t>
        </is>
      </c>
      <c r="D172" s="31" t="n">
        <v>2</v>
      </c>
      <c r="E172" s="30" t="inlineStr">
        <is>
          <t>Partial scholarship; useful funding, amounts vary.</t>
        </is>
      </c>
      <c r="F172" s="30" t="inlineStr">
        <is>
          <t>Depends on what it funds</t>
        </is>
      </c>
      <c r="G172" s="32" t="inlineStr">
        <is>
          <t>Unknown</t>
        </is>
      </c>
      <c r="H172" s="33" t="inlineStr">
        <is>
          <t>Unknown</t>
        </is>
      </c>
      <c r="I172" s="34">
        <f>IF(ISNUMBER(H172),H172-TODAY(),"")</f>
        <v/>
      </c>
      <c r="J172" s="32" t="inlineStr">
        <is>
          <t>No</t>
        </is>
      </c>
      <c r="K172" s="32" t="inlineStr">
        <is>
          <t>No</t>
        </is>
      </c>
      <c r="L172" s="32" t="inlineStr">
        <is>
          <t>No</t>
        </is>
      </c>
      <c r="M172" s="32" t="inlineStr">
        <is>
          <t>Yes</t>
        </is>
      </c>
      <c r="N172" s="32" t="inlineStr">
        <is>
          <t>Yes</t>
        </is>
      </c>
      <c r="O172" s="32" t="inlineStr">
        <is>
          <t>Yes</t>
        </is>
      </c>
      <c r="P172" s="32" t="inlineStr">
        <is>
          <t>Yes</t>
        </is>
      </c>
      <c r="Q172" s="32" t="inlineStr">
        <is>
          <t>No</t>
        </is>
      </c>
      <c r="R172" s="32" t="inlineStr">
        <is>
          <t>No</t>
        </is>
      </c>
      <c r="S172" s="32" t="inlineStr">
        <is>
          <t>No</t>
        </is>
      </c>
      <c r="T172" s="32" t="inlineStr">
        <is>
          <t>Any</t>
        </is>
      </c>
      <c r="U172" s="32" t="inlineStr">
        <is>
          <t>No</t>
        </is>
      </c>
      <c r="V172" s="32" t="inlineStr">
        <is>
          <t>No</t>
        </is>
      </c>
      <c r="W172" s="32" t="inlineStr">
        <is>
          <t>Check</t>
        </is>
      </c>
      <c r="X172" s="32" t="inlineStr">
        <is>
          <t>Free</t>
        </is>
      </c>
      <c r="Y172" s="32" t="inlineStr">
        <is>
          <t>Yes</t>
        </is>
      </c>
      <c r="Z172" s="30" t="inlineStr">
        <is>
          <t>Funding</t>
        </is>
      </c>
      <c r="AA172" s="30" t="inlineStr">
        <is>
          <t>Cybersecurity, Education Funding</t>
        </is>
      </c>
      <c r="AB172" s="30" t="inlineStr">
        <is>
          <t>Graduate cyber scholarships (amounts vary)</t>
        </is>
      </c>
      <c r="AC172" s="30" t="inlineStr">
        <is>
          <t>Free</t>
        </is>
      </c>
      <c r="AD172" s="30" t="inlineStr">
        <is>
          <t>Award varies</t>
        </is>
      </c>
      <c r="AE172" s="30" t="inlineStr">
        <is>
          <t>N/A</t>
        </is>
      </c>
      <c r="AF172" s="30" t="inlineStr">
        <is>
          <t>Typically spring (verify)</t>
        </is>
      </c>
      <c r="AG172" s="30" t="inlineStr">
        <is>
          <t>Varies</t>
        </is>
      </c>
      <c r="AH172" s="30" t="inlineStr">
        <is>
          <t>Annual</t>
        </is>
      </c>
      <c r="AI172" s="30" t="inlineStr">
        <is>
          <t>Nationwide</t>
        </is>
      </c>
      <c r="AJ172" s="30" t="inlineStr">
        <is>
          <t>Center for Cyber Safety and Education</t>
        </is>
      </c>
      <c r="AK172" s="30" t="inlineStr">
        <is>
          <t>Graduate students in cybersecurity</t>
        </is>
      </c>
      <c r="AL172" s="30" t="inlineStr">
        <is>
          <t>Verification: Site blocks automated checks (HTTP 403); link format confirmed via search.</t>
        </is>
      </c>
      <c r="AM172" s="30" t="inlineStr">
        <is>
          <t>Unknown</t>
        </is>
      </c>
      <c r="AN172" s="32" t="inlineStr">
        <is>
          <t>Partly</t>
        </is>
      </c>
      <c r="AO172" s="32" t="inlineStr">
        <is>
          <t>Sep 30, 2026</t>
        </is>
      </c>
      <c r="AP172" s="35" t="inlineStr">
        <is>
          <t>Open</t>
        </is>
      </c>
      <c r="AQ172" s="30" t="inlineStr">
        <is>
          <t>https://iamcybersafe.org/s/scholarships</t>
        </is>
      </c>
    </row>
    <row r="173" ht="60" customHeight="1">
      <c r="A173" s="36" t="inlineStr">
        <is>
          <t>Sentinels of Freedom (Bridge for Education, mentoring, STEM tutoring grants)</t>
        </is>
      </c>
      <c r="B173" s="37" t="inlineStr">
        <is>
          <t>Funding</t>
        </is>
      </c>
      <c r="C173" s="37" t="inlineStr">
        <is>
          <t>Funding; Career services</t>
        </is>
      </c>
      <c r="D173" s="38" t="n">
        <v>2</v>
      </c>
      <c r="E173" s="37" t="inlineStr">
        <is>
          <t>Education bridge funding, mentoring and tutoring grants.</t>
        </is>
      </c>
      <c r="F173" s="37" t="inlineStr">
        <is>
          <t>Depends on what it funds</t>
        </is>
      </c>
      <c r="G173" s="39" t="inlineStr">
        <is>
          <t>Rolling</t>
        </is>
      </c>
      <c r="H173" s="40" t="n"/>
      <c r="I173" s="41">
        <f>IF(ISNUMBER(H173),H173-TODAY(),"")</f>
        <v/>
      </c>
      <c r="J173" s="39" t="inlineStr">
        <is>
          <t>No</t>
        </is>
      </c>
      <c r="K173" s="39" t="inlineStr">
        <is>
          <t>No</t>
        </is>
      </c>
      <c r="L173" s="39" t="inlineStr">
        <is>
          <t>No</t>
        </is>
      </c>
      <c r="M173" s="39" t="inlineStr">
        <is>
          <t>Yes</t>
        </is>
      </c>
      <c r="N173" s="39" t="inlineStr">
        <is>
          <t>Check</t>
        </is>
      </c>
      <c r="O173" s="39" t="inlineStr">
        <is>
          <t>Check</t>
        </is>
      </c>
      <c r="P173" s="39" t="inlineStr">
        <is>
          <t>Check</t>
        </is>
      </c>
      <c r="Q173" s="39" t="inlineStr">
        <is>
          <t>Check</t>
        </is>
      </c>
      <c r="R173" s="39" t="inlineStr">
        <is>
          <t>Check</t>
        </is>
      </c>
      <c r="S173" s="39" t="inlineStr">
        <is>
          <t>No</t>
        </is>
      </c>
      <c r="T173" s="39" t="inlineStr">
        <is>
          <t>Any</t>
        </is>
      </c>
      <c r="U173" s="39" t="inlineStr">
        <is>
          <t>Check</t>
        </is>
      </c>
      <c r="V173" s="39" t="inlineStr">
        <is>
          <t>No</t>
        </is>
      </c>
      <c r="W173" s="39" t="inlineStr">
        <is>
          <t>Check</t>
        </is>
      </c>
      <c r="X173" s="39" t="inlineStr">
        <is>
          <t>Free</t>
        </is>
      </c>
      <c r="Y173" s="39" t="inlineStr">
        <is>
          <t>Yes</t>
        </is>
      </c>
      <c r="Z173" s="37" t="inlineStr">
        <is>
          <t>Funding</t>
        </is>
      </c>
      <c r="AA173" s="37" t="inlineStr">
        <is>
          <t>Career Transition</t>
        </is>
      </c>
      <c r="AB173" s="37" t="inlineStr">
        <is>
          <t>Bridge for Education Program, veteran mentoring, transition assistance, STEM (Science, Technology, Engineering, and Math) tutoring grants, veterans resource centers</t>
        </is>
      </c>
      <c r="AC173" s="37" t="inlineStr">
        <is>
          <t>Free</t>
        </is>
      </c>
      <c r="AD173" s="37" t="inlineStr">
        <is>
          <t>Unknown</t>
        </is>
      </c>
      <c r="AE173" s="37" t="inlineStr">
        <is>
          <t>Varies</t>
        </is>
      </c>
      <c r="AF173" s="37" t="inlineStr">
        <is>
          <t>Unknown</t>
        </is>
      </c>
      <c r="AG173" s="37" t="inlineStr">
        <is>
          <t>Unknown</t>
        </is>
      </c>
      <c r="AH173" s="37" t="inlineStr">
        <is>
          <t>Varies</t>
        </is>
      </c>
      <c r="AI173" s="37" t="inlineStr">
        <is>
          <t>Nationwide</t>
        </is>
      </c>
      <c r="AJ173" s="37" t="inlineStr">
        <is>
          <t>Sentinels of Freedom</t>
        </is>
      </c>
      <c r="AK173" s="37" t="inlineStr">
        <is>
          <t>Unknown (check program pages)</t>
        </is>
      </c>
      <c r="AL173" s="37" t="inlineStr">
        <is>
          <t>Earlier assumption that it ceased was wrong: site shows active programs (Sep 30, 2026). | Verification: Site shows active programs (eligibility details not confirmed).</t>
        </is>
      </c>
      <c r="AM173" s="37" t="inlineStr">
        <is>
          <t>N/A</t>
        </is>
      </c>
      <c r="AN173" s="39" t="inlineStr">
        <is>
          <t>Partly</t>
        </is>
      </c>
      <c r="AO173" s="39" t="inlineStr">
        <is>
          <t>Sep 30, 2026</t>
        </is>
      </c>
      <c r="AP173" s="42" t="inlineStr">
        <is>
          <t>Open</t>
        </is>
      </c>
      <c r="AQ173" s="37" t="inlineStr">
        <is>
          <t>https://sentinelsoffreedom.org/bridge-for-education/</t>
        </is>
      </c>
    </row>
    <row r="174" ht="60" customHeight="1">
      <c r="A174" s="29" t="inlineStr">
        <is>
          <t>Student Veterans of America (SVA) Scholarships</t>
        </is>
      </c>
      <c r="B174" s="30" t="inlineStr">
        <is>
          <t>Funding</t>
        </is>
      </c>
      <c r="C174" s="30" t="inlineStr">
        <is>
          <t>Funding</t>
        </is>
      </c>
      <c r="D174" s="31" t="n">
        <v>2</v>
      </c>
      <c r="E174" s="30" t="inlineStr">
        <is>
          <t>Partial scholarship; useful funding, amounts vary.</t>
        </is>
      </c>
      <c r="F174" s="30" t="inlineStr">
        <is>
          <t>Depends on what it funds</t>
        </is>
      </c>
      <c r="G174" s="32" t="inlineStr">
        <is>
          <t>Unknown</t>
        </is>
      </c>
      <c r="H174" s="33" t="inlineStr">
        <is>
          <t>Unknown</t>
        </is>
      </c>
      <c r="I174" s="34">
        <f>IF(ISNUMBER(H174),H174-TODAY(),"")</f>
        <v/>
      </c>
      <c r="J174" s="32" t="inlineStr">
        <is>
          <t>No</t>
        </is>
      </c>
      <c r="K174" s="32" t="inlineStr">
        <is>
          <t>No</t>
        </is>
      </c>
      <c r="L174" s="32" t="inlineStr">
        <is>
          <t>No</t>
        </is>
      </c>
      <c r="M174" s="32" t="inlineStr">
        <is>
          <t>Yes</t>
        </is>
      </c>
      <c r="N174" s="32" t="inlineStr">
        <is>
          <t>Check</t>
        </is>
      </c>
      <c r="O174" s="32" t="inlineStr">
        <is>
          <t>Yes</t>
        </is>
      </c>
      <c r="P174" s="32" t="inlineStr">
        <is>
          <t>No</t>
        </is>
      </c>
      <c r="Q174" s="32" t="inlineStr">
        <is>
          <t>No</t>
        </is>
      </c>
      <c r="R174" s="32" t="inlineStr">
        <is>
          <t>No</t>
        </is>
      </c>
      <c r="S174" s="32" t="inlineStr">
        <is>
          <t>No</t>
        </is>
      </c>
      <c r="T174" s="32" t="inlineStr">
        <is>
          <t>Any</t>
        </is>
      </c>
      <c r="U174" s="32" t="inlineStr">
        <is>
          <t>No</t>
        </is>
      </c>
      <c r="V174" s="32" t="inlineStr">
        <is>
          <t>No</t>
        </is>
      </c>
      <c r="W174" s="32" t="inlineStr">
        <is>
          <t>Check</t>
        </is>
      </c>
      <c r="X174" s="32" t="inlineStr">
        <is>
          <t>Free</t>
        </is>
      </c>
      <c r="Y174" s="32" t="inlineStr">
        <is>
          <t>Yes</t>
        </is>
      </c>
      <c r="Z174" s="30" t="inlineStr">
        <is>
          <t>Funding</t>
        </is>
      </c>
      <c r="AA174" s="30" t="inlineStr">
        <is>
          <t>Education Funding</t>
        </is>
      </c>
      <c r="AB174" s="30" t="inlineStr">
        <is>
          <t>Corporate-sponsored scholarships for student veterans (amounts vary)</t>
        </is>
      </c>
      <c r="AC174" s="30" t="inlineStr">
        <is>
          <t>Free</t>
        </is>
      </c>
      <c r="AD174" s="30" t="inlineStr">
        <is>
          <t>Award amounts vary</t>
        </is>
      </c>
      <c r="AE174" s="30" t="inlineStr">
        <is>
          <t>N/A</t>
        </is>
      </c>
      <c r="AF174" s="30" t="inlineStr">
        <is>
          <t>Varies</t>
        </is>
      </c>
      <c r="AG174" s="30" t="inlineStr">
        <is>
          <t>Varies</t>
        </is>
      </c>
      <c r="AH174" s="30" t="inlineStr">
        <is>
          <t>Annual</t>
        </is>
      </c>
      <c r="AI174" s="30" t="inlineStr">
        <is>
          <t>Nationwide</t>
        </is>
      </c>
      <c r="AJ174" s="30" t="inlineStr">
        <is>
          <t>Student Veterans of America</t>
        </is>
      </c>
      <c r="AK174" s="30" t="inlineStr">
        <is>
          <t>Student veterans enrolled in degree; varies by scholarship</t>
        </is>
      </c>
      <c r="AL174" s="30" t="inlineStr">
        <is>
          <t>Verification: Link live (HTTP 200); details from official page/search not fully re-confirmed.</t>
        </is>
      </c>
      <c r="AM174" s="30" t="inlineStr">
        <is>
          <t>Unknown</t>
        </is>
      </c>
      <c r="AN174" s="32" t="inlineStr">
        <is>
          <t>Partly</t>
        </is>
      </c>
      <c r="AO174" s="32" t="inlineStr">
        <is>
          <t>Sep 30, 2026</t>
        </is>
      </c>
      <c r="AP174" s="35" t="inlineStr">
        <is>
          <t>Open</t>
        </is>
      </c>
      <c r="AQ174" s="30" t="inlineStr">
        <is>
          <t>https://studentveterans.org/success-hub/scholarships/</t>
        </is>
      </c>
    </row>
    <row r="175" ht="60" customHeight="1">
      <c r="A175" s="36" t="inlineStr">
        <is>
          <t>VFW Sport Clips Help A Hero Scholarship</t>
        </is>
      </c>
      <c r="B175" s="37" t="inlineStr">
        <is>
          <t>Funding</t>
        </is>
      </c>
      <c r="C175" s="37" t="inlineStr">
        <is>
          <t>Funding</t>
        </is>
      </c>
      <c r="D175" s="38" t="n">
        <v>2</v>
      </c>
      <c r="E175" s="37" t="inlineStr">
        <is>
          <t>Partial scholarship; useful funding, amounts vary.</t>
        </is>
      </c>
      <c r="F175" s="37" t="inlineStr">
        <is>
          <t>Depends on what it funds</t>
        </is>
      </c>
      <c r="G175" s="39" t="inlineStr">
        <is>
          <t>Unknown</t>
        </is>
      </c>
      <c r="H175" s="40" t="inlineStr">
        <is>
          <t>Unknown</t>
        </is>
      </c>
      <c r="I175" s="41">
        <f>IF(ISNUMBER(H175),H175-TODAY(),"")</f>
        <v/>
      </c>
      <c r="J175" s="39" t="inlineStr">
        <is>
          <t>No</t>
        </is>
      </c>
      <c r="K175" s="39" t="inlineStr">
        <is>
          <t>No</t>
        </is>
      </c>
      <c r="L175" s="39" t="inlineStr">
        <is>
          <t>No</t>
        </is>
      </c>
      <c r="M175" s="39" t="inlineStr">
        <is>
          <t>Yes</t>
        </is>
      </c>
      <c r="N175" s="39" t="inlineStr">
        <is>
          <t>Yes</t>
        </is>
      </c>
      <c r="O175" s="39" t="inlineStr">
        <is>
          <t>Yes</t>
        </is>
      </c>
      <c r="P175" s="39" t="inlineStr">
        <is>
          <t>No</t>
        </is>
      </c>
      <c r="Q175" s="39" t="inlineStr">
        <is>
          <t>No</t>
        </is>
      </c>
      <c r="R175" s="39" t="inlineStr">
        <is>
          <t>No</t>
        </is>
      </c>
      <c r="S175" s="39" t="inlineStr">
        <is>
          <t>No</t>
        </is>
      </c>
      <c r="T175" s="39" t="inlineStr">
        <is>
          <t>Any</t>
        </is>
      </c>
      <c r="U175" s="39" t="inlineStr">
        <is>
          <t>No</t>
        </is>
      </c>
      <c r="V175" s="39" t="inlineStr">
        <is>
          <t>No</t>
        </is>
      </c>
      <c r="W175" s="39" t="inlineStr">
        <is>
          <t>Check</t>
        </is>
      </c>
      <c r="X175" s="39" t="inlineStr">
        <is>
          <t>Free</t>
        </is>
      </c>
      <c r="Y175" s="39" t="inlineStr">
        <is>
          <t>Yes</t>
        </is>
      </c>
      <c r="Z175" s="37" t="inlineStr">
        <is>
          <t>Funding</t>
        </is>
      </c>
      <c r="AA175" s="37" t="inlineStr">
        <is>
          <t>Education Funding</t>
        </is>
      </c>
      <c r="AB175" s="37" t="inlineStr">
        <is>
          <t>Up to $5,000 scholarship for service members/veterans</t>
        </is>
      </c>
      <c r="AC175" s="37" t="inlineStr">
        <is>
          <t>Free</t>
        </is>
      </c>
      <c r="AD175" s="37" t="inlineStr">
        <is>
          <t>Up to $5,000 award</t>
        </is>
      </c>
      <c r="AE175" s="37" t="inlineStr">
        <is>
          <t>N/A</t>
        </is>
      </c>
      <c r="AF175" s="37" t="inlineStr">
        <is>
          <t>Typically spring (verify)</t>
        </is>
      </c>
      <c r="AG175" s="37" t="inlineStr">
        <is>
          <t>Unknown</t>
        </is>
      </c>
      <c r="AH175" s="37" t="inlineStr">
        <is>
          <t>Annual</t>
        </is>
      </c>
      <c r="AI175" s="37" t="inlineStr">
        <is>
          <t>Nationwide</t>
        </is>
      </c>
      <c r="AJ175" s="37" t="inlineStr">
        <is>
          <t>VFW / Sport Clips</t>
        </is>
      </c>
      <c r="AK175" s="37" t="inlineStr">
        <is>
          <t>Service members/veterans E-5 and below at separation; enrolled</t>
        </is>
      </c>
      <c r="AL175" s="37" t="inlineStr">
        <is>
          <t>Eligibility based on rank; confirm. | Verification: Link live (HTTP 200); details from official page/search not fully re-confirmed.</t>
        </is>
      </c>
      <c r="AM175" s="37" t="inlineStr">
        <is>
          <t>Unknown</t>
        </is>
      </c>
      <c r="AN175" s="39" t="inlineStr">
        <is>
          <t>Partly</t>
        </is>
      </c>
      <c r="AO175" s="39" t="inlineStr">
        <is>
          <t>Sep 30, 2026</t>
        </is>
      </c>
      <c r="AP175" s="42" t="inlineStr">
        <is>
          <t>Open</t>
        </is>
      </c>
      <c r="AQ175" s="37" t="inlineStr">
        <is>
          <t>https://www.vfw.org/assistance/student-veterans-support</t>
        </is>
      </c>
    </row>
    <row r="176" ht="60" customHeight="1">
      <c r="A176" s="29" t="inlineStr">
        <is>
          <t>Alpha-Bet (Vetted education program)</t>
        </is>
      </c>
      <c r="B176" s="30" t="inlineStr">
        <is>
          <t>Entrepreneurship</t>
        </is>
      </c>
      <c r="C176" s="30" t="inlineStr">
        <is>
          <t>Entrepreneurship</t>
        </is>
      </c>
      <c r="D176" s="31" t="n">
        <v>2</v>
      </c>
      <c r="E176" s="30" t="inlineStr">
        <is>
          <t>Entrepreneurship training with a certificate of completion and network; most useful to founders.</t>
        </is>
      </c>
      <c r="F176" s="30" t="inlineStr">
        <is>
          <t>Founder / Small Business Owner; Business Development Manager</t>
        </is>
      </c>
      <c r="G176" s="32" t="inlineStr">
        <is>
          <t>Unknown</t>
        </is>
      </c>
      <c r="H176" s="33" t="inlineStr">
        <is>
          <t>Unknown</t>
        </is>
      </c>
      <c r="I176" s="34">
        <f>IF(ISNUMBER(H176),H176-TODAY(),"")</f>
        <v/>
      </c>
      <c r="J176" s="32" t="inlineStr">
        <is>
          <t>No</t>
        </is>
      </c>
      <c r="K176" s="32" t="inlineStr">
        <is>
          <t>No</t>
        </is>
      </c>
      <c r="L176" s="32" t="inlineStr">
        <is>
          <t>No</t>
        </is>
      </c>
      <c r="M176" s="32" t="inlineStr">
        <is>
          <t>Check</t>
        </is>
      </c>
      <c r="N176" s="32" t="inlineStr">
        <is>
          <t>Check</t>
        </is>
      </c>
      <c r="O176" s="32" t="inlineStr">
        <is>
          <t>Yes</t>
        </is>
      </c>
      <c r="P176" s="32" t="inlineStr">
        <is>
          <t>No</t>
        </is>
      </c>
      <c r="Q176" s="32" t="inlineStr">
        <is>
          <t>No</t>
        </is>
      </c>
      <c r="R176" s="32" t="inlineStr">
        <is>
          <t>No</t>
        </is>
      </c>
      <c r="S176" s="32" t="inlineStr">
        <is>
          <t>No</t>
        </is>
      </c>
      <c r="T176" s="32" t="inlineStr">
        <is>
          <t>Check</t>
        </is>
      </c>
      <c r="U176" s="32" t="inlineStr">
        <is>
          <t>No</t>
        </is>
      </c>
      <c r="V176" s="32" t="inlineStr">
        <is>
          <t>No</t>
        </is>
      </c>
      <c r="W176" s="32" t="inlineStr">
        <is>
          <t>Check</t>
        </is>
      </c>
      <c r="X176" s="32" t="inlineStr">
        <is>
          <t>Check</t>
        </is>
      </c>
      <c r="Y176" s="32" t="inlineStr">
        <is>
          <t>Yes</t>
        </is>
      </c>
      <c r="Z176" s="30" t="inlineStr">
        <is>
          <t>Bootcamp</t>
        </is>
      </c>
      <c r="AA176" s="30" t="inlineStr">
        <is>
          <t>Entrepreneurship</t>
        </is>
      </c>
      <c r="AB176" s="30" t="inlineStr">
        <is>
          <t>Education program for aspiring veteran founders</t>
        </is>
      </c>
      <c r="AC176" s="30" t="inlineStr">
        <is>
          <t>Unknown</t>
        </is>
      </c>
      <c r="AD176" s="30" t="inlineStr">
        <is>
          <t>Unknown</t>
        </is>
      </c>
      <c r="AE176" s="30" t="inlineStr">
        <is>
          <t>Unknown</t>
        </is>
      </c>
      <c r="AF176" s="30" t="inlineStr">
        <is>
          <t>Unknown</t>
        </is>
      </c>
      <c r="AG176" s="30" t="inlineStr">
        <is>
          <t>Unknown</t>
        </is>
      </c>
      <c r="AH176" s="30" t="inlineStr">
        <is>
          <t>Unknown</t>
        </is>
      </c>
      <c r="AI176" s="30" t="inlineStr">
        <is>
          <t>Unknown</t>
        </is>
      </c>
      <c r="AJ176" s="30" t="inlineStr">
        <is>
          <t>Vetted</t>
        </is>
      </c>
      <c r="AK176" s="30" t="inlineStr">
        <is>
          <t>Combat veterans</t>
        </is>
      </c>
      <c r="AL176" s="30" t="inlineStr">
        <is>
          <t>Mentioned on Vetted FAQ. | Verification: Link live (HTTP 200); details from official page/search not fully re-confirmed.</t>
        </is>
      </c>
      <c r="AM176" s="30" t="inlineStr">
        <is>
          <t>info@thevetted.vc</t>
        </is>
      </c>
      <c r="AN176" s="32" t="inlineStr">
        <is>
          <t>Partly</t>
        </is>
      </c>
      <c r="AO176" s="32" t="inlineStr">
        <is>
          <t>Sep 30, 2026</t>
        </is>
      </c>
      <c r="AP176" s="35" t="inlineStr">
        <is>
          <t>Open</t>
        </is>
      </c>
      <c r="AQ176" s="30" t="inlineStr">
        <is>
          <t>https://accelerator.thevetted.vc/faqs</t>
        </is>
      </c>
    </row>
    <row r="177" ht="60" customHeight="1">
      <c r="A177" s="36" t="inlineStr">
        <is>
          <t>Veteran EDGE Conference</t>
        </is>
      </c>
      <c r="B177" s="37" t="inlineStr">
        <is>
          <t>Entrepreneurship</t>
        </is>
      </c>
      <c r="C177" s="37" t="inlineStr">
        <is>
          <t>Entrepreneurship</t>
        </is>
      </c>
      <c r="D177" s="38" t="n">
        <v>2</v>
      </c>
      <c r="E177" s="37" t="inlineStr">
        <is>
          <t>Entrepreneurship training with a certificate of completion and network; most useful to founders.</t>
        </is>
      </c>
      <c r="F177" s="37" t="inlineStr">
        <is>
          <t>Founder / Small Business Owner; Business Development Manager</t>
        </is>
      </c>
      <c r="G177" s="39" t="inlineStr">
        <is>
          <t>Unknown</t>
        </is>
      </c>
      <c r="H177" s="40" t="inlineStr">
        <is>
          <t>Unknown</t>
        </is>
      </c>
      <c r="I177" s="41">
        <f>IF(ISNUMBER(H177),H177-TODAY(),"")</f>
        <v/>
      </c>
      <c r="J177" s="39" t="inlineStr">
        <is>
          <t>No</t>
        </is>
      </c>
      <c r="K177" s="39" t="inlineStr">
        <is>
          <t>No</t>
        </is>
      </c>
      <c r="L177" s="39" t="inlineStr">
        <is>
          <t>No</t>
        </is>
      </c>
      <c r="M177" s="39" t="inlineStr">
        <is>
          <t>Check</t>
        </is>
      </c>
      <c r="N177" s="39" t="inlineStr">
        <is>
          <t>Check</t>
        </is>
      </c>
      <c r="O177" s="39" t="inlineStr">
        <is>
          <t>Yes</t>
        </is>
      </c>
      <c r="P177" s="39" t="inlineStr">
        <is>
          <t>Yes</t>
        </is>
      </c>
      <c r="Q177" s="39" t="inlineStr">
        <is>
          <t>No</t>
        </is>
      </c>
      <c r="R177" s="39" t="inlineStr">
        <is>
          <t>No</t>
        </is>
      </c>
      <c r="S177" s="39" t="inlineStr">
        <is>
          <t>No</t>
        </is>
      </c>
      <c r="T177" s="39" t="inlineStr">
        <is>
          <t>Any</t>
        </is>
      </c>
      <c r="U177" s="39" t="inlineStr">
        <is>
          <t>No</t>
        </is>
      </c>
      <c r="V177" s="39" t="inlineStr">
        <is>
          <t>Yes</t>
        </is>
      </c>
      <c r="W177" s="39" t="inlineStr">
        <is>
          <t>In-person</t>
        </is>
      </c>
      <c r="X177" s="39" t="inlineStr">
        <is>
          <t>Check</t>
        </is>
      </c>
      <c r="Y177" s="39" t="inlineStr">
        <is>
          <t>Yes</t>
        </is>
      </c>
      <c r="Z177" s="37" t="inlineStr">
        <is>
          <t>Bootcamp</t>
        </is>
      </c>
      <c r="AA177" s="37" t="inlineStr">
        <is>
          <t>Entrepreneurship</t>
        </is>
      </c>
      <c r="AB177" s="37" t="inlineStr">
        <is>
          <t>3-day business growth conference (Dallas, March) for established veteran businesses</t>
        </is>
      </c>
      <c r="AC177" s="37" t="inlineStr">
        <is>
          <t>Unknown (selection-based)</t>
        </is>
      </c>
      <c r="AD177" s="37" t="inlineStr">
        <is>
          <t>Unknown</t>
        </is>
      </c>
      <c r="AE177" s="37" t="inlineStr">
        <is>
          <t>In-person</t>
        </is>
      </c>
      <c r="AF177" s="37" t="inlineStr">
        <is>
          <t>Unknown</t>
        </is>
      </c>
      <c r="AG177" s="37" t="inlineStr">
        <is>
          <t>Mar 2027 (interest form)</t>
        </is>
      </c>
      <c r="AH177" s="37" t="inlineStr">
        <is>
          <t>3 days</t>
        </is>
      </c>
      <c r="AI177" s="37" t="inlineStr">
        <is>
          <t>Dallas, TX</t>
        </is>
      </c>
      <c r="AJ177" s="37" t="inlineStr">
        <is>
          <t>Syracuse IVMF</t>
        </is>
      </c>
      <c r="AK177" s="37" t="inlineStr">
        <is>
          <t>Veteran/spouse businesses with $100K+ annual revenue (prefer $500K+)</t>
        </is>
      </c>
      <c r="AL177" s="37" t="inlineStr">
        <is>
          <t>Verification: IVMF (Institute for Veterans and Military Families) Veteran EDGE page: revenue threshold, 2027 interest form.</t>
        </is>
      </c>
      <c r="AM177" s="37" t="inlineStr">
        <is>
          <t>IVMF</t>
        </is>
      </c>
      <c r="AN177" s="39" t="inlineStr">
        <is>
          <t>Verified</t>
        </is>
      </c>
      <c r="AO177" s="39" t="inlineStr">
        <is>
          <t>Sep 30, 2026</t>
        </is>
      </c>
      <c r="AP177" s="42" t="inlineStr">
        <is>
          <t>Open</t>
        </is>
      </c>
      <c r="AQ177" s="37" t="inlineStr">
        <is>
          <t>https://ivmf.syracuse.edu/programs/entrepreneurship/growth/veteran-edge/</t>
        </is>
      </c>
    </row>
    <row r="178" ht="60" customHeight="1">
      <c r="A178" s="29" t="inlineStr">
        <is>
          <t>V-WISE (Women Veterans Igniting the Spirit of Entrepreneurship)</t>
        </is>
      </c>
      <c r="B178" s="30" t="inlineStr">
        <is>
          <t>Entrepreneurship</t>
        </is>
      </c>
      <c r="C178" s="30" t="inlineStr">
        <is>
          <t>Entrepreneurship</t>
        </is>
      </c>
      <c r="D178" s="31" t="n">
        <v>2</v>
      </c>
      <c r="E178" s="30" t="inlineStr">
        <is>
          <t>Entrepreneurship training with a certificate of completion and network; most useful to founders. (Currently closed.)</t>
        </is>
      </c>
      <c r="F178" s="30" t="inlineStr">
        <is>
          <t>Founder / Small Business Owner; Business Development Manager</t>
        </is>
      </c>
      <c r="G178" s="32" t="inlineStr">
        <is>
          <t>Closed</t>
        </is>
      </c>
      <c r="H178" s="33" t="inlineStr">
        <is>
          <t>Unknown</t>
        </is>
      </c>
      <c r="I178" s="34">
        <f>IF(ISNUMBER(H178),H178-TODAY(),"")</f>
        <v/>
      </c>
      <c r="J178" s="32" t="inlineStr">
        <is>
          <t>No</t>
        </is>
      </c>
      <c r="K178" s="32" t="inlineStr">
        <is>
          <t>No</t>
        </is>
      </c>
      <c r="L178" s="32" t="inlineStr">
        <is>
          <t>No</t>
        </is>
      </c>
      <c r="M178" s="32" t="inlineStr">
        <is>
          <t>No</t>
        </is>
      </c>
      <c r="N178" s="32" t="inlineStr">
        <is>
          <t>Yes</t>
        </is>
      </c>
      <c r="O178" s="32" t="inlineStr">
        <is>
          <t>Yes</t>
        </is>
      </c>
      <c r="P178" s="32" t="inlineStr">
        <is>
          <t>Yes</t>
        </is>
      </c>
      <c r="Q178" s="32" t="inlineStr">
        <is>
          <t>No</t>
        </is>
      </c>
      <c r="R178" s="32" t="inlineStr">
        <is>
          <t>No</t>
        </is>
      </c>
      <c r="S178" s="32" t="inlineStr">
        <is>
          <t>Yes</t>
        </is>
      </c>
      <c r="T178" s="32" t="inlineStr">
        <is>
          <t>Any</t>
        </is>
      </c>
      <c r="U178" s="32" t="inlineStr">
        <is>
          <t>No</t>
        </is>
      </c>
      <c r="V178" s="32" t="inlineStr">
        <is>
          <t>No</t>
        </is>
      </c>
      <c r="W178" s="32" t="inlineStr">
        <is>
          <t>Hybrid</t>
        </is>
      </c>
      <c r="X178" s="32" t="inlineStr">
        <is>
          <t>Paid</t>
        </is>
      </c>
      <c r="Y178" s="32" t="inlineStr">
        <is>
          <t>No</t>
        </is>
      </c>
      <c r="Z178" s="30" t="inlineStr">
        <is>
          <t>Bootcamp</t>
        </is>
      </c>
      <c r="AA178" s="30" t="inlineStr">
        <is>
          <t>Entrepreneurship</t>
        </is>
      </c>
      <c r="AB178" s="30" t="inlineStr">
        <is>
          <t>Online + 3-day conference entrepreneurship training</t>
        </is>
      </c>
      <c r="AC178" s="30" t="inlineStr">
        <is>
          <t>Free/low cost (travel may be on participant)</t>
        </is>
      </c>
      <c r="AD178" s="30" t="inlineStr">
        <is>
          <t>Unknown</t>
        </is>
      </c>
      <c r="AE178" s="30" t="inlineStr">
        <is>
          <t>Hybrid</t>
        </is>
      </c>
      <c r="AF178" s="30" t="inlineStr">
        <is>
          <t>2026 sold out</t>
        </is>
      </c>
      <c r="AG178" s="30" t="inlineStr">
        <is>
          <t>2027 (interest list)</t>
        </is>
      </c>
      <c r="AH178" s="30" t="inlineStr">
        <is>
          <t>Online phase + 3-day event</t>
        </is>
      </c>
      <c r="AI178" s="30" t="inlineStr">
        <is>
          <t>Varies</t>
        </is>
      </c>
      <c r="AJ178" s="30" t="inlineStr">
        <is>
          <t>Syracuse IVMF / SBA</t>
        </is>
      </c>
      <c r="AK178" s="30" t="inlineStr">
        <is>
          <t>Women veterans, women service members, female spouses</t>
        </is>
      </c>
      <c r="AL178" s="30" t="inlineStr">
        <is>
          <t>Verification: Link live (HTTP 200); details from official page/search not fully re-confirmed.</t>
        </is>
      </c>
      <c r="AM178" s="30" t="inlineStr">
        <is>
          <t>IVMF</t>
        </is>
      </c>
      <c r="AN178" s="32" t="inlineStr">
        <is>
          <t>Partly</t>
        </is>
      </c>
      <c r="AO178" s="32" t="inlineStr">
        <is>
          <t>Sep 30, 2026</t>
        </is>
      </c>
      <c r="AP178" s="35" t="inlineStr">
        <is>
          <t>Open</t>
        </is>
      </c>
      <c r="AQ178" s="30" t="inlineStr">
        <is>
          <t>https://ivmf.syracuse.edu/programs/entrepreneurship/start-up/v-wise/</t>
        </is>
      </c>
    </row>
    <row r="179" ht="60" customHeight="1">
      <c r="A179" s="36" t="inlineStr">
        <is>
          <t>VA Work-Study Program</t>
        </is>
      </c>
      <c r="B179" s="37" t="inlineStr">
        <is>
          <t>Career services</t>
        </is>
      </c>
      <c r="C179" s="37" t="inlineStr">
        <is>
          <t>Career services</t>
        </is>
      </c>
      <c r="D179" s="38" t="n">
        <v>2</v>
      </c>
      <c r="E179" s="37" t="inlineStr">
        <is>
          <t>Part-time paid work while in school or training.</t>
        </is>
      </c>
      <c r="F179" s="37" t="inlineStr">
        <is>
          <t>Depends on your target role (job-search support)</t>
        </is>
      </c>
      <c r="G179" s="39" t="inlineStr">
        <is>
          <t>Rolling</t>
        </is>
      </c>
      <c r="H179" s="40" t="n"/>
      <c r="I179" s="41">
        <f>IF(ISNUMBER(H179),H179-TODAY(),"")</f>
        <v/>
      </c>
      <c r="J179" s="39" t="inlineStr">
        <is>
          <t>Either</t>
        </is>
      </c>
      <c r="K179" s="39" t="inlineStr">
        <is>
          <t>Either</t>
        </is>
      </c>
      <c r="L179" s="39" t="inlineStr">
        <is>
          <t>No</t>
        </is>
      </c>
      <c r="M179" s="39" t="inlineStr">
        <is>
          <t>No</t>
        </is>
      </c>
      <c r="N179" s="39" t="inlineStr">
        <is>
          <t>Check</t>
        </is>
      </c>
      <c r="O179" s="39" t="inlineStr">
        <is>
          <t>Yes</t>
        </is>
      </c>
      <c r="P179" s="39" t="inlineStr">
        <is>
          <t>No</t>
        </is>
      </c>
      <c r="Q179" s="39" t="inlineStr">
        <is>
          <t>No</t>
        </is>
      </c>
      <c r="R179" s="39" t="inlineStr">
        <is>
          <t>No</t>
        </is>
      </c>
      <c r="S179" s="39" t="inlineStr">
        <is>
          <t>No</t>
        </is>
      </c>
      <c r="T179" s="39" t="inlineStr">
        <is>
          <t>Any</t>
        </is>
      </c>
      <c r="U179" s="39" t="inlineStr">
        <is>
          <t>No</t>
        </is>
      </c>
      <c r="V179" s="39" t="inlineStr">
        <is>
          <t>No</t>
        </is>
      </c>
      <c r="W179" s="39" t="inlineStr">
        <is>
          <t>In-person</t>
        </is>
      </c>
      <c r="X179" s="39" t="inlineStr">
        <is>
          <t>Free</t>
        </is>
      </c>
      <c r="Y179" s="39" t="inlineStr">
        <is>
          <t>Yes</t>
        </is>
      </c>
      <c r="Z179" s="37" t="inlineStr">
        <is>
          <t>Fellowship</t>
        </is>
      </c>
      <c r="AA179" s="37" t="inlineStr">
        <is>
          <t>Federal Employment</t>
        </is>
      </c>
      <c r="AB179" s="37" t="inlineStr">
        <is>
          <t>Part-time paid work at VA (Department of Veterans Affairs)/school/VSO while in training</t>
        </is>
      </c>
      <c r="AC179" s="37" t="inlineStr">
        <is>
          <t>Free</t>
        </is>
      </c>
      <c r="AD179" s="37" t="inlineStr">
        <is>
          <t>Hourly pay (federal or state minimum wage)</t>
        </is>
      </c>
      <c r="AE179" s="37" t="inlineStr">
        <is>
          <t>In-person</t>
        </is>
      </c>
      <c r="AF179" s="37" t="inlineStr">
        <is>
          <t>Unknown</t>
        </is>
      </c>
      <c r="AG179" s="37" t="inlineStr">
        <is>
          <t>Rolling</t>
        </is>
      </c>
      <c r="AH179" s="37" t="inlineStr">
        <is>
          <t>Per term</t>
        </is>
      </c>
      <c r="AI179" s="37" t="inlineStr">
        <is>
          <t>Nationwide</t>
        </is>
      </c>
      <c r="AJ179" s="37" t="inlineStr">
        <is>
          <t>U.S. Department of Veterans Affairs</t>
        </is>
      </c>
      <c r="AK179" s="37" t="inlineStr">
        <is>
          <t>Veterans enrolled at least 3/4 time under VA (Department of Veterans Affairs) education or VR&amp;E (Veteran Readiness and Employment)</t>
        </is>
      </c>
      <c r="AL179" s="37" t="inlineStr">
        <is>
          <t>Verification: Link live (HTTP 200); details from official page/search not fully re-confirmed.</t>
        </is>
      </c>
      <c r="AM179" s="37" t="inlineStr">
        <is>
          <t>888-442-4551</t>
        </is>
      </c>
      <c r="AN179" s="39" t="inlineStr">
        <is>
          <t>Partly</t>
        </is>
      </c>
      <c r="AO179" s="39" t="inlineStr">
        <is>
          <t>Sep 30, 2026</t>
        </is>
      </c>
      <c r="AP179" s="42" t="inlineStr">
        <is>
          <t>Open</t>
        </is>
      </c>
      <c r="AQ179" s="37" t="inlineStr">
        <is>
          <t>https://www.va.gov/education/about-gi-bill-benefits/how-to-use-benefits/work-study/</t>
        </is>
      </c>
    </row>
    <row r="180" ht="60" customHeight="1">
      <c r="A180" s="29" t="inlineStr">
        <is>
          <t>VR&amp;E Non-Paid Work Experience (NPWE)</t>
        </is>
      </c>
      <c r="B180" s="30" t="inlineStr">
        <is>
          <t>Career services</t>
        </is>
      </c>
      <c r="C180" s="30" t="inlineStr">
        <is>
          <t>Career services; Funding</t>
        </is>
      </c>
      <c r="D180" s="31" t="n">
        <v>2</v>
      </c>
      <c r="E180" s="30" t="inlineStr">
        <is>
          <t>Unpaid government work experience while receiving VR&amp;E subsistence.</t>
        </is>
      </c>
      <c r="F180" s="30" t="inlineStr">
        <is>
          <t>Depends on your target role (job-search support)</t>
        </is>
      </c>
      <c r="G180" s="32" t="inlineStr">
        <is>
          <t>Rolling</t>
        </is>
      </c>
      <c r="H180" s="33" t="n"/>
      <c r="I180" s="34">
        <f>IF(ISNUMBER(H180),H180-TODAY(),"")</f>
        <v/>
      </c>
      <c r="J180" s="32" t="inlineStr">
        <is>
          <t>No</t>
        </is>
      </c>
      <c r="K180" s="32" t="inlineStr">
        <is>
          <t>Yes</t>
        </is>
      </c>
      <c r="L180" s="32" t="inlineStr">
        <is>
          <t>No</t>
        </is>
      </c>
      <c r="M180" s="32" t="inlineStr">
        <is>
          <t>No</t>
        </is>
      </c>
      <c r="N180" s="32" t="inlineStr">
        <is>
          <t>Check</t>
        </is>
      </c>
      <c r="O180" s="32" t="inlineStr">
        <is>
          <t>Yes</t>
        </is>
      </c>
      <c r="P180" s="32" t="inlineStr">
        <is>
          <t>No</t>
        </is>
      </c>
      <c r="Q180" s="32" t="inlineStr">
        <is>
          <t>No</t>
        </is>
      </c>
      <c r="R180" s="32" t="inlineStr">
        <is>
          <t>Yes</t>
        </is>
      </c>
      <c r="S180" s="32" t="inlineStr">
        <is>
          <t>No</t>
        </is>
      </c>
      <c r="T180" s="32" t="inlineStr">
        <is>
          <t>Any</t>
        </is>
      </c>
      <c r="U180" s="32" t="inlineStr">
        <is>
          <t>No</t>
        </is>
      </c>
      <c r="V180" s="32" t="inlineStr">
        <is>
          <t>No</t>
        </is>
      </c>
      <c r="W180" s="32" t="inlineStr">
        <is>
          <t>In-person</t>
        </is>
      </c>
      <c r="X180" s="32" t="inlineStr">
        <is>
          <t>Free</t>
        </is>
      </c>
      <c r="Y180" s="32" t="inlineStr">
        <is>
          <t>Yes</t>
        </is>
      </c>
      <c r="Z180" s="30" t="inlineStr">
        <is>
          <t>Fellowship</t>
        </is>
      </c>
      <c r="AA180" s="30" t="inlineStr">
        <is>
          <t>Federal Employment, Education Funding, Disability Benefits</t>
        </is>
      </c>
      <c r="AB180" s="30" t="inlineStr">
        <is>
          <t>Training/work experience at federal/state/local gov while receiving VR&amp;E (Veteran Readiness and Employment) subsistence</t>
        </is>
      </c>
      <c r="AC180" s="30" t="inlineStr">
        <is>
          <t>Free</t>
        </is>
      </c>
      <c r="AD180" s="30" t="inlineStr">
        <is>
          <t>VR&amp;E subsistence allowance</t>
        </is>
      </c>
      <c r="AE180" s="30" t="inlineStr">
        <is>
          <t>In-person / varies</t>
        </is>
      </c>
      <c r="AF180" s="30" t="inlineStr">
        <is>
          <t>Unknown</t>
        </is>
      </c>
      <c r="AG180" s="30" t="inlineStr">
        <is>
          <t>Rolling</t>
        </is>
      </c>
      <c r="AH180" s="30" t="inlineStr">
        <is>
          <t>Varies</t>
        </is>
      </c>
      <c r="AI180" s="30" t="inlineStr">
        <is>
          <t>Nationwide</t>
        </is>
      </c>
      <c r="AJ180" s="30" t="inlineStr">
        <is>
          <t>U.S. Department of Veterans Affairs</t>
        </is>
      </c>
      <c r="AK180" s="30" t="inlineStr">
        <is>
          <t>VR&amp;E (Veteran Readiness and Employment) participants</t>
        </is>
      </c>
      <c r="AL180" s="30" t="inlineStr">
        <is>
          <t>Verification: Link live (HTTP 200); details from official page/search not fully re-confirmed.</t>
        </is>
      </c>
      <c r="AM180" s="30" t="inlineStr">
        <is>
          <t>VR&amp;E counselor</t>
        </is>
      </c>
      <c r="AN180" s="32" t="inlineStr">
        <is>
          <t>Partly</t>
        </is>
      </c>
      <c r="AO180" s="32" t="inlineStr">
        <is>
          <t>Sep 30, 2026</t>
        </is>
      </c>
      <c r="AP180" s="35" t="inlineStr">
        <is>
          <t>Open</t>
        </is>
      </c>
      <c r="AQ180" s="30" t="inlineStr">
        <is>
          <t>https://www.va.gov/careers-employment/vocational-rehabilitation/</t>
        </is>
      </c>
    </row>
    <row r="181" ht="60" customHeight="1">
      <c r="A181" s="36" t="inlineStr">
        <is>
          <t>VetFran</t>
        </is>
      </c>
      <c r="B181" s="37" t="inlineStr">
        <is>
          <t>Entrepreneurship</t>
        </is>
      </c>
      <c r="C181" s="37" t="inlineStr">
        <is>
          <t>Entrepreneurship; Funding</t>
        </is>
      </c>
      <c r="D181" s="38" t="n">
        <v>2</v>
      </c>
      <c r="E181" s="37" t="inlineStr">
        <is>
          <t>Possible business funding or discounts; competitive or limited.</t>
        </is>
      </c>
      <c r="F181" s="37" t="inlineStr">
        <is>
          <t>Founder / Small Business Owner; Business Development Manager</t>
        </is>
      </c>
      <c r="G181" s="39" t="inlineStr">
        <is>
          <t>Rolling</t>
        </is>
      </c>
      <c r="H181" s="40" t="n"/>
      <c r="I181" s="41">
        <f>IF(ISNUMBER(H181),H181-TODAY(),"")</f>
        <v/>
      </c>
      <c r="J181" s="39" t="inlineStr">
        <is>
          <t>No</t>
        </is>
      </c>
      <c r="K181" s="39" t="inlineStr">
        <is>
          <t>No</t>
        </is>
      </c>
      <c r="L181" s="39" t="inlineStr">
        <is>
          <t>No</t>
        </is>
      </c>
      <c r="M181" s="39" t="inlineStr">
        <is>
          <t>No</t>
        </is>
      </c>
      <c r="N181" s="39" t="inlineStr">
        <is>
          <t>Check</t>
        </is>
      </c>
      <c r="O181" s="39" t="inlineStr">
        <is>
          <t>Yes</t>
        </is>
      </c>
      <c r="P181" s="39" t="inlineStr">
        <is>
          <t>No</t>
        </is>
      </c>
      <c r="Q181" s="39" t="inlineStr">
        <is>
          <t>No</t>
        </is>
      </c>
      <c r="R181" s="39" t="inlineStr">
        <is>
          <t>No</t>
        </is>
      </c>
      <c r="S181" s="39" t="inlineStr">
        <is>
          <t>No</t>
        </is>
      </c>
      <c r="T181" s="39" t="inlineStr">
        <is>
          <t>Any</t>
        </is>
      </c>
      <c r="U181" s="39" t="inlineStr">
        <is>
          <t>No</t>
        </is>
      </c>
      <c r="V181" s="39" t="inlineStr">
        <is>
          <t>Yes</t>
        </is>
      </c>
      <c r="W181" s="39" t="inlineStr">
        <is>
          <t>Check</t>
        </is>
      </c>
      <c r="X181" s="39" t="inlineStr">
        <is>
          <t>Paid</t>
        </is>
      </c>
      <c r="Y181" s="39" t="inlineStr">
        <is>
          <t>Yes</t>
        </is>
      </c>
      <c r="Z181" s="37" t="inlineStr">
        <is>
          <t>Funding</t>
        </is>
      </c>
      <c r="AA181" s="37" t="inlineStr">
        <is>
          <t>Entrepreneurship</t>
        </is>
      </c>
      <c r="AB181" s="37" t="inlineStr">
        <is>
          <t>Franchise fee discounts for veterans</t>
        </is>
      </c>
      <c r="AC181" s="37" t="inlineStr">
        <is>
          <t>Discounted (not free)</t>
        </is>
      </c>
      <c r="AD181" s="37" t="inlineStr">
        <is>
          <t>No</t>
        </is>
      </c>
      <c r="AE181" s="37" t="inlineStr">
        <is>
          <t>N/A</t>
        </is>
      </c>
      <c r="AF181" s="37" t="inlineStr">
        <is>
          <t>Rolling</t>
        </is>
      </c>
      <c r="AG181" s="37" t="inlineStr">
        <is>
          <t>Rolling</t>
        </is>
      </c>
      <c r="AH181" s="37" t="inlineStr">
        <is>
          <t>N/A</t>
        </is>
      </c>
      <c r="AI181" s="37" t="inlineStr">
        <is>
          <t>Nationwide</t>
        </is>
      </c>
      <c r="AJ181" s="37" t="inlineStr">
        <is>
          <t>International Franchise Association</t>
        </is>
      </c>
      <c r="AK181" s="37" t="inlineStr">
        <is>
          <t>Veterans</t>
        </is>
      </c>
      <c r="AL181" s="37" t="inlineStr">
        <is>
          <t>Verification: Link live (HTTP 200); details from official page/search not fully re-confirmed.</t>
        </is>
      </c>
      <c r="AM181" s="37" t="inlineStr">
        <is>
          <t>Unknown</t>
        </is>
      </c>
      <c r="AN181" s="39" t="inlineStr">
        <is>
          <t>Partly</t>
        </is>
      </c>
      <c r="AO181" s="39" t="inlineStr">
        <is>
          <t>Sep 30, 2026</t>
        </is>
      </c>
      <c r="AP181" s="42" t="inlineStr">
        <is>
          <t>Open</t>
        </is>
      </c>
      <c r="AQ181" s="37" t="inlineStr">
        <is>
          <t>https://www.franchise.org/vetfran</t>
        </is>
      </c>
    </row>
    <row r="182" ht="60" customHeight="1">
      <c r="A182" s="29" t="inlineStr">
        <is>
          <t>MIT OpenCourseWare (6.036/6.S191 Intro to Deep Learning)</t>
        </is>
      </c>
      <c r="B182" s="30" t="inlineStr">
        <is>
          <t>AI/ML</t>
        </is>
      </c>
      <c r="C182" s="30" t="inlineStr">
        <is>
          <t>AI/ML</t>
        </is>
      </c>
      <c r="D182" s="31" t="n">
        <v>1</v>
      </c>
      <c r="E182" s="30" t="inlineStr">
        <is>
          <t>Free learning materials with no credential.</t>
        </is>
      </c>
      <c r="F182" s="30" t="inlineStr">
        <is>
          <t>AI Engineer; Machine Learning Engineer; Data Scientist; AI Product Manager</t>
        </is>
      </c>
      <c r="G182" s="32" t="inlineStr">
        <is>
          <t>Rolling</t>
        </is>
      </c>
      <c r="H182" s="33" t="n"/>
      <c r="I182" s="34">
        <f>IF(ISNUMBER(H182),H182-TODAY(),"")</f>
        <v/>
      </c>
      <c r="J182" s="32" t="inlineStr">
        <is>
          <t>No</t>
        </is>
      </c>
      <c r="K182" s="32" t="inlineStr">
        <is>
          <t>No</t>
        </is>
      </c>
      <c r="L182" s="32" t="inlineStr">
        <is>
          <t>No</t>
        </is>
      </c>
      <c r="M182" s="32" t="inlineStr">
        <is>
          <t>Yes</t>
        </is>
      </c>
      <c r="N182" s="32" t="inlineStr">
        <is>
          <t>Yes</t>
        </is>
      </c>
      <c r="O182" s="32" t="inlineStr">
        <is>
          <t>Yes</t>
        </is>
      </c>
      <c r="P182" s="32" t="inlineStr">
        <is>
          <t>Yes</t>
        </is>
      </c>
      <c r="Q182" s="32" t="inlineStr">
        <is>
          <t>No</t>
        </is>
      </c>
      <c r="R182" s="32" t="inlineStr">
        <is>
          <t>No</t>
        </is>
      </c>
      <c r="S182" s="32" t="inlineStr">
        <is>
          <t>No</t>
        </is>
      </c>
      <c r="T182" s="32" t="inlineStr">
        <is>
          <t>Any</t>
        </is>
      </c>
      <c r="U182" s="32" t="inlineStr">
        <is>
          <t>No</t>
        </is>
      </c>
      <c r="V182" s="32" t="inlineStr">
        <is>
          <t>No</t>
        </is>
      </c>
      <c r="W182" s="32" t="inlineStr">
        <is>
          <t>Online</t>
        </is>
      </c>
      <c r="X182" s="32" t="inlineStr">
        <is>
          <t>Free</t>
        </is>
      </c>
      <c r="Y182" s="32" t="inlineStr">
        <is>
          <t>No</t>
        </is>
      </c>
      <c r="Z182" s="30" t="inlineStr">
        <is>
          <t>Cert</t>
        </is>
      </c>
      <c r="AA182" s="30" t="inlineStr">
        <is>
          <t>Artificial Intelligence</t>
        </is>
      </c>
      <c r="AB182" s="30" t="inlineStr">
        <is>
          <t>Free MIT ML (Machine Learning)/DL course materials and lectures</t>
        </is>
      </c>
      <c r="AC182" s="30" t="inlineStr">
        <is>
          <t>Free (open to all)</t>
        </is>
      </c>
      <c r="AD182" s="30" t="inlineStr">
        <is>
          <t>No</t>
        </is>
      </c>
      <c r="AE182" s="30" t="inlineStr">
        <is>
          <t>Online</t>
        </is>
      </c>
      <c r="AF182" s="30" t="inlineStr">
        <is>
          <t>Rolling</t>
        </is>
      </c>
      <c r="AG182" s="30" t="inlineStr">
        <is>
          <t>Anytime</t>
        </is>
      </c>
      <c r="AH182" s="30" t="inlineStr">
        <is>
          <t>Self-paced</t>
        </is>
      </c>
      <c r="AI182" s="30" t="inlineStr">
        <is>
          <t>Online</t>
        </is>
      </c>
      <c r="AJ182" s="30" t="inlineStr">
        <is>
          <t>MIT</t>
        </is>
      </c>
      <c r="AK182" s="30" t="inlineStr">
        <is>
          <t>Anyone</t>
        </is>
      </c>
      <c r="AL182" s="30" t="inlineStr">
        <is>
          <t>Verification: Link live (HTTP 200); details from official page/search not fully re-confirmed.</t>
        </is>
      </c>
      <c r="AM182" s="30" t="inlineStr">
        <is>
          <t>N/A</t>
        </is>
      </c>
      <c r="AN182" s="32" t="inlineStr">
        <is>
          <t>Partly</t>
        </is>
      </c>
      <c r="AO182" s="32" t="inlineStr">
        <is>
          <t>Sep 30, 2026</t>
        </is>
      </c>
      <c r="AP182" s="35" t="inlineStr">
        <is>
          <t>Open</t>
        </is>
      </c>
      <c r="AQ182" s="30" t="inlineStr">
        <is>
          <t>https://ocw.mit.edu/courses/6-036-introduction-to-machine-learning-fall-2020/</t>
        </is>
      </c>
    </row>
    <row r="183" ht="60" customHeight="1">
      <c r="A183" s="36" t="inlineStr">
        <is>
          <t>Veterati Mentoring</t>
        </is>
      </c>
      <c r="B183" s="37" t="inlineStr">
        <is>
          <t>Career services</t>
        </is>
      </c>
      <c r="C183" s="37" t="inlineStr">
        <is>
          <t>Career services</t>
        </is>
      </c>
      <c r="D183" s="38" t="n">
        <v>1</v>
      </c>
      <c r="E183" s="37" t="inlineStr">
        <is>
          <t>Program is closed or defunct.</t>
        </is>
      </c>
      <c r="F183" s="37" t="inlineStr">
        <is>
          <t>Depends on your target role (job-search support)</t>
        </is>
      </c>
      <c r="G183" s="39" t="inlineStr">
        <is>
          <t>Closed</t>
        </is>
      </c>
      <c r="H183" s="40" t="inlineStr">
        <is>
          <t>Unknown</t>
        </is>
      </c>
      <c r="I183" s="41">
        <f>IF(ISNUMBER(H183),H183-TODAY(),"")</f>
        <v/>
      </c>
      <c r="J183" s="39" t="inlineStr">
        <is>
          <t>No</t>
        </is>
      </c>
      <c r="K183" s="39" t="inlineStr">
        <is>
          <t>No</t>
        </is>
      </c>
      <c r="L183" s="39" t="inlineStr">
        <is>
          <t>No</t>
        </is>
      </c>
      <c r="M183" s="39" t="inlineStr">
        <is>
          <t>Yes</t>
        </is>
      </c>
      <c r="N183" s="39" t="inlineStr">
        <is>
          <t>Yes</t>
        </is>
      </c>
      <c r="O183" s="39" t="inlineStr">
        <is>
          <t>Yes</t>
        </is>
      </c>
      <c r="P183" s="39" t="inlineStr">
        <is>
          <t>Yes</t>
        </is>
      </c>
      <c r="Q183" s="39" t="inlineStr">
        <is>
          <t>No</t>
        </is>
      </c>
      <c r="R183" s="39" t="inlineStr">
        <is>
          <t>No</t>
        </is>
      </c>
      <c r="S183" s="39" t="inlineStr">
        <is>
          <t>No</t>
        </is>
      </c>
      <c r="T183" s="39" t="inlineStr">
        <is>
          <t>Any</t>
        </is>
      </c>
      <c r="U183" s="39" t="inlineStr">
        <is>
          <t>No</t>
        </is>
      </c>
      <c r="V183" s="39" t="inlineStr">
        <is>
          <t>No</t>
        </is>
      </c>
      <c r="W183" s="39" t="inlineStr">
        <is>
          <t>Online</t>
        </is>
      </c>
      <c r="X183" s="39" t="inlineStr">
        <is>
          <t>Free</t>
        </is>
      </c>
      <c r="Y183" s="39" t="inlineStr">
        <is>
          <t>No</t>
        </is>
      </c>
      <c r="Z183" s="37" t="inlineStr">
        <is>
          <t>Counseling</t>
        </is>
      </c>
      <c r="AA183" s="37" t="inlineStr">
        <is>
          <t>Career Transition</t>
        </is>
      </c>
      <c r="AB183" s="37" t="inlineStr">
        <is>
          <t>Free on-demand mentoring calls with professionals</t>
        </is>
      </c>
      <c r="AC183" s="37" t="inlineStr">
        <is>
          <t>Free</t>
        </is>
      </c>
      <c r="AD183" s="37" t="inlineStr">
        <is>
          <t>No</t>
        </is>
      </c>
      <c r="AE183" s="37" t="inlineStr">
        <is>
          <t>Online / phone</t>
        </is>
      </c>
      <c r="AF183" s="37" t="inlineStr">
        <is>
          <t>Unknown</t>
        </is>
      </c>
      <c r="AG183" s="37" t="inlineStr">
        <is>
          <t>Rolling</t>
        </is>
      </c>
      <c r="AH183" s="37" t="inlineStr">
        <is>
          <t>On demand</t>
        </is>
      </c>
      <c r="AI183" s="37" t="inlineStr">
        <is>
          <t>Nationwide</t>
        </is>
      </c>
      <c r="AJ183" s="37" t="inlineStr">
        <is>
          <t>Veterati</t>
        </is>
      </c>
      <c r="AK183" s="37" t="inlineStr">
        <is>
          <t>Veterans and military families</t>
        </is>
      </c>
      <c r="AL183" s="37" t="inlineStr">
        <is>
          <t>veterati.com unreachable (timeouts Sep 30, 2026); successor Post-Veterati is active (see separate row). | Verification: Site unreachable; successor Post-Veterati confirmed active via search.</t>
        </is>
      </c>
      <c r="AM183" s="37" t="inlineStr">
        <is>
          <t>Unknown</t>
        </is>
      </c>
      <c r="AN183" s="39" t="inlineStr">
        <is>
          <t>Partly</t>
        </is>
      </c>
      <c r="AO183" s="39" t="inlineStr">
        <is>
          <t>Sep 30, 2026</t>
        </is>
      </c>
      <c r="AP183" s="42" t="inlineStr">
        <is>
          <t>Open</t>
        </is>
      </c>
      <c r="AQ183" s="37" t="inlineStr">
        <is>
          <t>https://www.veterati.com/</t>
        </is>
      </c>
    </row>
    <row r="184" ht="60" customHeight="1">
      <c r="A184" s="29" t="inlineStr">
        <is>
          <t>Boulder Crest Foundation - Warrior PATHH</t>
        </is>
      </c>
      <c r="B184" s="30" t="inlineStr">
        <is>
          <t>Support &amp; wellbeing</t>
        </is>
      </c>
      <c r="C184" s="30" t="inlineStr">
        <is>
          <t>Support &amp; wellbeing</t>
        </is>
      </c>
      <c r="D184" s="31" t="n">
        <v>1</v>
      </c>
      <c r="E184" s="30" t="inlineStr">
        <is>
          <t>Support service rather than a credential; this score measures career credentials only.</t>
        </is>
      </c>
      <c r="F184" s="30" t="inlineStr">
        <is>
          <t>Not job-specific (support service)</t>
        </is>
      </c>
      <c r="G184" s="32" t="inlineStr">
        <is>
          <t>Rolling</t>
        </is>
      </c>
      <c r="H184" s="33" t="n"/>
      <c r="I184" s="34">
        <f>IF(ISNUMBER(H184),H184-TODAY(),"")</f>
        <v/>
      </c>
      <c r="J184" s="32" t="inlineStr">
        <is>
          <t>No</t>
        </is>
      </c>
      <c r="K184" s="32" t="inlineStr">
        <is>
          <t>No</t>
        </is>
      </c>
      <c r="L184" s="32" t="inlineStr">
        <is>
          <t>No</t>
        </is>
      </c>
      <c r="M184" s="32" t="inlineStr">
        <is>
          <t>Yes</t>
        </is>
      </c>
      <c r="N184" s="32" t="inlineStr">
        <is>
          <t>Yes</t>
        </is>
      </c>
      <c r="O184" s="32" t="inlineStr">
        <is>
          <t>Yes</t>
        </is>
      </c>
      <c r="P184" s="32" t="inlineStr">
        <is>
          <t>Yes</t>
        </is>
      </c>
      <c r="Q184" s="32" t="inlineStr">
        <is>
          <t>No</t>
        </is>
      </c>
      <c r="R184" s="32" t="inlineStr">
        <is>
          <t>No</t>
        </is>
      </c>
      <c r="S184" s="32" t="inlineStr">
        <is>
          <t>No</t>
        </is>
      </c>
      <c r="T184" s="32" t="inlineStr">
        <is>
          <t>Any</t>
        </is>
      </c>
      <c r="U184" s="32" t="inlineStr">
        <is>
          <t>No</t>
        </is>
      </c>
      <c r="V184" s="32" t="inlineStr">
        <is>
          <t>No</t>
        </is>
      </c>
      <c r="W184" s="32" t="inlineStr">
        <is>
          <t>In-person</t>
        </is>
      </c>
      <c r="X184" s="32" t="inlineStr">
        <is>
          <t>Free</t>
        </is>
      </c>
      <c r="Y184" s="32" t="inlineStr">
        <is>
          <t>No</t>
        </is>
      </c>
      <c r="Z184" s="30" t="inlineStr">
        <is>
          <t>Counseling</t>
        </is>
      </c>
      <c r="AA184" s="30" t="inlineStr">
        <is>
          <t>Mental Health</t>
        </is>
      </c>
      <c r="AB184" s="30" t="inlineStr">
        <is>
          <t>Free 7-day in-person PTSD (Post-Traumatic Stress Disorder)/Post-Traumatic Growth program + 18 months follow-up</t>
        </is>
      </c>
      <c r="AC184" s="30" t="inlineStr">
        <is>
          <t>Free</t>
        </is>
      </c>
      <c r="AD184" s="30" t="inlineStr">
        <is>
          <t>Travel, lodging, meals covered</t>
        </is>
      </c>
      <c r="AE184" s="30" t="inlineStr">
        <is>
          <t>In-person immersion</t>
        </is>
      </c>
      <c r="AF184" s="30" t="inlineStr">
        <is>
          <t>Unknown</t>
        </is>
      </c>
      <c r="AG184" s="30" t="inlineStr">
        <is>
          <t>Rolling cohorts</t>
        </is>
      </c>
      <c r="AH184" s="30" t="inlineStr">
        <is>
          <t>7 days + 18 months online</t>
        </is>
      </c>
      <c r="AI184" s="30" t="inlineStr">
        <is>
          <t>Bluemont VA, Tucson AZ, and partner sites</t>
        </is>
      </c>
      <c r="AJ184" s="30" t="inlineStr">
        <is>
          <t>Boulder Crest Foundation</t>
        </is>
      </c>
      <c r="AK184" s="30" t="inlineStr">
        <is>
          <t>Military, veterans, first responders and families (free of charge per Boulder Crest)</t>
        </is>
      </c>
      <c r="AL184" s="30" t="inlineStr">
        <is>
          <t>Verification: Boulder Crest homepage: programs free of charge, Warrior PATHH listed.</t>
        </is>
      </c>
      <c r="AM184" s="30" t="inlineStr">
        <is>
          <t>Unknown</t>
        </is>
      </c>
      <c r="AN184" s="32" t="inlineStr">
        <is>
          <t>Verified</t>
        </is>
      </c>
      <c r="AO184" s="32" t="inlineStr">
        <is>
          <t>Sep 30, 2026</t>
        </is>
      </c>
      <c r="AP184" s="35" t="inlineStr">
        <is>
          <t>Open</t>
        </is>
      </c>
      <c r="AQ184" s="30" t="inlineStr">
        <is>
          <t>https://bouldercrest.org/program/warrior-pathh/</t>
        </is>
      </c>
    </row>
    <row r="185" ht="60" customHeight="1">
      <c r="A185" s="36" t="inlineStr">
        <is>
          <t>Elizabeth Dole Foundation (caregivers)</t>
        </is>
      </c>
      <c r="B185" s="37" t="inlineStr">
        <is>
          <t>Support &amp; wellbeing</t>
        </is>
      </c>
      <c r="C185" s="37" t="inlineStr">
        <is>
          <t>Support &amp; wellbeing</t>
        </is>
      </c>
      <c r="D185" s="38" t="n">
        <v>1</v>
      </c>
      <c r="E185" s="37" t="inlineStr">
        <is>
          <t>Support service rather than a credential; this score measures career credentials only.</t>
        </is>
      </c>
      <c r="F185" s="37" t="inlineStr">
        <is>
          <t>Not job-specific (support service)</t>
        </is>
      </c>
      <c r="G185" s="39" t="inlineStr">
        <is>
          <t>Rolling</t>
        </is>
      </c>
      <c r="H185" s="40" t="n"/>
      <c r="I185" s="41">
        <f>IF(ISNUMBER(H185),H185-TODAY(),"")</f>
        <v/>
      </c>
      <c r="J185" s="39" t="inlineStr">
        <is>
          <t>No</t>
        </is>
      </c>
      <c r="K185" s="39" t="inlineStr">
        <is>
          <t>No</t>
        </is>
      </c>
      <c r="L185" s="39" t="inlineStr">
        <is>
          <t>No</t>
        </is>
      </c>
      <c r="M185" s="39" t="inlineStr">
        <is>
          <t>Yes</t>
        </is>
      </c>
      <c r="N185" s="39" t="inlineStr">
        <is>
          <t>No</t>
        </is>
      </c>
      <c r="O185" s="39" t="inlineStr">
        <is>
          <t>No</t>
        </is>
      </c>
      <c r="P185" s="39" t="inlineStr">
        <is>
          <t>Yes</t>
        </is>
      </c>
      <c r="Q185" s="39" t="inlineStr">
        <is>
          <t>No</t>
        </is>
      </c>
      <c r="R185" s="39" t="inlineStr">
        <is>
          <t>No</t>
        </is>
      </c>
      <c r="S185" s="39" t="inlineStr">
        <is>
          <t>No</t>
        </is>
      </c>
      <c r="T185" s="39" t="inlineStr">
        <is>
          <t>Any</t>
        </is>
      </c>
      <c r="U185" s="39" t="inlineStr">
        <is>
          <t>No</t>
        </is>
      </c>
      <c r="V185" s="39" t="inlineStr">
        <is>
          <t>No</t>
        </is>
      </c>
      <c r="W185" s="39" t="inlineStr">
        <is>
          <t>Online</t>
        </is>
      </c>
      <c r="X185" s="39" t="inlineStr">
        <is>
          <t>Free</t>
        </is>
      </c>
      <c r="Y185" s="39" t="inlineStr">
        <is>
          <t>No</t>
        </is>
      </c>
      <c r="Z185" s="37" t="inlineStr">
        <is>
          <t>Counseling</t>
        </is>
      </c>
      <c r="AA185" s="37" t="inlineStr">
        <is>
          <t>Community and Wellness</t>
        </is>
      </c>
      <c r="AB185" s="37" t="inlineStr">
        <is>
          <t>Support for military caregivers</t>
        </is>
      </c>
      <c r="AC185" s="37" t="inlineStr">
        <is>
          <t>Free</t>
        </is>
      </c>
      <c r="AD185" s="37" t="inlineStr">
        <is>
          <t>No</t>
        </is>
      </c>
      <c r="AE185" s="37" t="inlineStr">
        <is>
          <t>Online</t>
        </is>
      </c>
      <c r="AF185" s="37" t="inlineStr">
        <is>
          <t>Unknown</t>
        </is>
      </c>
      <c r="AG185" s="37" t="inlineStr">
        <is>
          <t>Rolling</t>
        </is>
      </c>
      <c r="AH185" s="37" t="inlineStr">
        <is>
          <t>N/A</t>
        </is>
      </c>
      <c r="AI185" s="37" t="inlineStr">
        <is>
          <t>Nationwide</t>
        </is>
      </c>
      <c r="AJ185" s="37" t="inlineStr">
        <is>
          <t>Elizabeth Dole Foundation</t>
        </is>
      </c>
      <c r="AK185" s="37" t="inlineStr">
        <is>
          <t>Caregivers of wounded veterans</t>
        </is>
      </c>
      <c r="AL185" s="37" t="inlineStr">
        <is>
          <t>Verification: Link live (HTTP 200); details from official page/search not fully re-confirmed.</t>
        </is>
      </c>
      <c r="AM185" s="37" t="inlineStr">
        <is>
          <t>Unknown</t>
        </is>
      </c>
      <c r="AN185" s="39" t="inlineStr">
        <is>
          <t>Partly</t>
        </is>
      </c>
      <c r="AO185" s="39" t="inlineStr">
        <is>
          <t>Sep 30, 2026</t>
        </is>
      </c>
      <c r="AP185" s="42" t="inlineStr">
        <is>
          <t>Open</t>
        </is>
      </c>
      <c r="AQ185" s="37" t="inlineStr">
        <is>
          <t>https://www.elizabethdolefoundation.org/campaigns-programs</t>
        </is>
      </c>
    </row>
    <row r="186" ht="60" customHeight="1">
      <c r="A186" s="29" t="inlineStr">
        <is>
          <t>Stop Soldier Suicide</t>
        </is>
      </c>
      <c r="B186" s="30" t="inlineStr">
        <is>
          <t>Support &amp; wellbeing</t>
        </is>
      </c>
      <c r="C186" s="30" t="inlineStr">
        <is>
          <t>Support &amp; wellbeing</t>
        </is>
      </c>
      <c r="D186" s="31" t="n">
        <v>1</v>
      </c>
      <c r="E186" s="30" t="inlineStr">
        <is>
          <t>Support service rather than a credential; this score measures career credentials only.</t>
        </is>
      </c>
      <c r="F186" s="30" t="inlineStr">
        <is>
          <t>Not job-specific (support service)</t>
        </is>
      </c>
      <c r="G186" s="32" t="inlineStr">
        <is>
          <t>Rolling</t>
        </is>
      </c>
      <c r="H186" s="33" t="n"/>
      <c r="I186" s="34">
        <f>IF(ISNUMBER(H186),H186-TODAY(),"")</f>
        <v/>
      </c>
      <c r="J186" s="32" t="inlineStr">
        <is>
          <t>No</t>
        </is>
      </c>
      <c r="K186" s="32" t="inlineStr">
        <is>
          <t>No</t>
        </is>
      </c>
      <c r="L186" s="32" t="inlineStr">
        <is>
          <t>No</t>
        </is>
      </c>
      <c r="M186" s="32" t="inlineStr">
        <is>
          <t>Yes</t>
        </is>
      </c>
      <c r="N186" s="32" t="inlineStr">
        <is>
          <t>Yes</t>
        </is>
      </c>
      <c r="O186" s="32" t="inlineStr">
        <is>
          <t>Yes</t>
        </is>
      </c>
      <c r="P186" s="32" t="inlineStr">
        <is>
          <t>No</t>
        </is>
      </c>
      <c r="Q186" s="32" t="inlineStr">
        <is>
          <t>No</t>
        </is>
      </c>
      <c r="R186" s="32" t="inlineStr">
        <is>
          <t>No</t>
        </is>
      </c>
      <c r="S186" s="32" t="inlineStr">
        <is>
          <t>No</t>
        </is>
      </c>
      <c r="T186" s="32" t="inlineStr">
        <is>
          <t>Any</t>
        </is>
      </c>
      <c r="U186" s="32" t="inlineStr">
        <is>
          <t>No</t>
        </is>
      </c>
      <c r="V186" s="32" t="inlineStr">
        <is>
          <t>No</t>
        </is>
      </c>
      <c r="W186" s="32" t="inlineStr">
        <is>
          <t>Online</t>
        </is>
      </c>
      <c r="X186" s="32" t="inlineStr">
        <is>
          <t>Free</t>
        </is>
      </c>
      <c r="Y186" s="32" t="inlineStr">
        <is>
          <t>No</t>
        </is>
      </c>
      <c r="Z186" s="30" t="inlineStr">
        <is>
          <t>Counseling</t>
        </is>
      </c>
      <c r="AA186" s="30" t="inlineStr">
        <is>
          <t>Mental Health</t>
        </is>
      </c>
      <c r="AB186" s="30" t="inlineStr">
        <is>
          <t>Free confidential suicide prevention care</t>
        </is>
      </c>
      <c r="AC186" s="30" t="inlineStr">
        <is>
          <t>Free</t>
        </is>
      </c>
      <c r="AD186" s="30" t="inlineStr">
        <is>
          <t>No</t>
        </is>
      </c>
      <c r="AE186" s="30" t="inlineStr">
        <is>
          <t>Telehealth</t>
        </is>
      </c>
      <c r="AF186" s="30" t="inlineStr">
        <is>
          <t>Unknown</t>
        </is>
      </c>
      <c r="AG186" s="30" t="inlineStr">
        <is>
          <t>Rolling</t>
        </is>
      </c>
      <c r="AH186" s="30" t="inlineStr">
        <is>
          <t>Ongoing</t>
        </is>
      </c>
      <c r="AI186" s="30" t="inlineStr">
        <is>
          <t>Nationwide (based in NC)</t>
        </is>
      </c>
      <c r="AJ186" s="30" t="inlineStr">
        <is>
          <t>Stop Soldier Suicide</t>
        </is>
      </c>
      <c r="AK186" s="30" t="inlineStr">
        <is>
          <t>Veterans and service members</t>
        </is>
      </c>
      <c r="AL186" s="30" t="inlineStr">
        <is>
          <t>Verification: Site: free, confidential care.</t>
        </is>
      </c>
      <c r="AM186" s="30" t="inlineStr">
        <is>
          <t>Unknown</t>
        </is>
      </c>
      <c r="AN186" s="32" t="inlineStr">
        <is>
          <t>Verified</t>
        </is>
      </c>
      <c r="AO186" s="32" t="inlineStr">
        <is>
          <t>Sep 30, 2026</t>
        </is>
      </c>
      <c r="AP186" s="35" t="inlineStr">
        <is>
          <t>Open</t>
        </is>
      </c>
      <c r="AQ186" s="30" t="inlineStr">
        <is>
          <t>https://stopsoldiersuicide.org/</t>
        </is>
      </c>
    </row>
    <row r="187" ht="60" customHeight="1">
      <c r="A187" s="36" t="inlineStr">
        <is>
          <t>Team Rubicon</t>
        </is>
      </c>
      <c r="B187" s="37" t="inlineStr">
        <is>
          <t>Support &amp; wellbeing</t>
        </is>
      </c>
      <c r="C187" s="37" t="inlineStr">
        <is>
          <t>Support &amp; wellbeing</t>
        </is>
      </c>
      <c r="D187" s="38" t="n">
        <v>1</v>
      </c>
      <c r="E187" s="37" t="inlineStr">
        <is>
          <t>Support service rather than a credential; this score measures career credentials only.</t>
        </is>
      </c>
      <c r="F187" s="37" t="inlineStr">
        <is>
          <t>Not job-specific (support service)</t>
        </is>
      </c>
      <c r="G187" s="39" t="inlineStr">
        <is>
          <t>Rolling</t>
        </is>
      </c>
      <c r="H187" s="40" t="n"/>
      <c r="I187" s="41">
        <f>IF(ISNUMBER(H187),H187-TODAY(),"")</f>
        <v/>
      </c>
      <c r="J187" s="39" t="inlineStr">
        <is>
          <t>No</t>
        </is>
      </c>
      <c r="K187" s="39" t="inlineStr">
        <is>
          <t>No</t>
        </is>
      </c>
      <c r="L187" s="39" t="inlineStr">
        <is>
          <t>No</t>
        </is>
      </c>
      <c r="M187" s="39" t="inlineStr">
        <is>
          <t>Yes</t>
        </is>
      </c>
      <c r="N187" s="39" t="inlineStr">
        <is>
          <t>Yes</t>
        </is>
      </c>
      <c r="O187" s="39" t="inlineStr">
        <is>
          <t>Yes</t>
        </is>
      </c>
      <c r="P187" s="39" t="inlineStr">
        <is>
          <t>Yes</t>
        </is>
      </c>
      <c r="Q187" s="39" t="inlineStr">
        <is>
          <t>No</t>
        </is>
      </c>
      <c r="R187" s="39" t="inlineStr">
        <is>
          <t>No</t>
        </is>
      </c>
      <c r="S187" s="39" t="inlineStr">
        <is>
          <t>No</t>
        </is>
      </c>
      <c r="T187" s="39" t="inlineStr">
        <is>
          <t>Any</t>
        </is>
      </c>
      <c r="U187" s="39" t="inlineStr">
        <is>
          <t>No</t>
        </is>
      </c>
      <c r="V187" s="39" t="inlineStr">
        <is>
          <t>No</t>
        </is>
      </c>
      <c r="W187" s="39" t="inlineStr">
        <is>
          <t>In-person</t>
        </is>
      </c>
      <c r="X187" s="39" t="inlineStr">
        <is>
          <t>Free</t>
        </is>
      </c>
      <c r="Y187" s="39" t="inlineStr">
        <is>
          <t>No</t>
        </is>
      </c>
      <c r="Z187" s="37" t="inlineStr">
        <is>
          <t>Counseling</t>
        </is>
      </c>
      <c r="AA187" s="37" t="inlineStr">
        <is>
          <t>Leadership, Community and Wellness</t>
        </is>
      </c>
      <c r="AB187" s="37" t="inlineStr">
        <is>
          <t>Disaster response volunteering; leadership training</t>
        </is>
      </c>
      <c r="AC187" s="37" t="inlineStr">
        <is>
          <t>Free</t>
        </is>
      </c>
      <c r="AD187" s="37" t="inlineStr">
        <is>
          <t>Deployment costs covered</t>
        </is>
      </c>
      <c r="AE187" s="37" t="inlineStr">
        <is>
          <t>In-person</t>
        </is>
      </c>
      <c r="AF187" s="37" t="inlineStr">
        <is>
          <t>Unknown</t>
        </is>
      </c>
      <c r="AG187" s="37" t="inlineStr">
        <is>
          <t>Rolling</t>
        </is>
      </c>
      <c r="AH187" s="37" t="inlineStr">
        <is>
          <t>Ongoing</t>
        </is>
      </c>
      <c r="AI187" s="37" t="inlineStr">
        <is>
          <t>Nationwide</t>
        </is>
      </c>
      <c r="AJ187" s="37" t="inlineStr">
        <is>
          <t>Team Rubicon</t>
        </is>
      </c>
      <c r="AK187" s="37" t="inlineStr">
        <is>
          <t>Veterans and civilians</t>
        </is>
      </c>
      <c r="AL187" s="37" t="inlineStr">
        <is>
          <t>Verification: Link live (HTTP 200); details from official page/search not fully re-confirmed.</t>
        </is>
      </c>
      <c r="AM187" s="37" t="inlineStr">
        <is>
          <t>Unknown</t>
        </is>
      </c>
      <c r="AN187" s="39" t="inlineStr">
        <is>
          <t>Partly</t>
        </is>
      </c>
      <c r="AO187" s="39" t="inlineStr">
        <is>
          <t>Sep 30, 2026</t>
        </is>
      </c>
      <c r="AP187" s="42" t="inlineStr">
        <is>
          <t>Open</t>
        </is>
      </c>
      <c r="AQ187" s="37" t="inlineStr">
        <is>
          <t>https://teamrubicon.org/</t>
        </is>
      </c>
    </row>
    <row r="188" ht="60" customHeight="1">
      <c r="A188" s="29" t="inlineStr">
        <is>
          <t>VA Vet Centers (Readjustment Counseling)</t>
        </is>
      </c>
      <c r="B188" s="30" t="inlineStr">
        <is>
          <t>Support &amp; wellbeing</t>
        </is>
      </c>
      <c r="C188" s="30" t="inlineStr">
        <is>
          <t>Support &amp; wellbeing</t>
        </is>
      </c>
      <c r="D188" s="31" t="n">
        <v>1</v>
      </c>
      <c r="E188" s="30" t="inlineStr">
        <is>
          <t>Support service rather than a credential; this score measures career credentials only.</t>
        </is>
      </c>
      <c r="F188" s="30" t="inlineStr">
        <is>
          <t>Not job-specific (support service)</t>
        </is>
      </c>
      <c r="G188" s="32" t="inlineStr">
        <is>
          <t>Rolling</t>
        </is>
      </c>
      <c r="H188" s="33" t="n"/>
      <c r="I188" s="34">
        <f>IF(ISNUMBER(H188),H188-TODAY(),"")</f>
        <v/>
      </c>
      <c r="J188" s="32" t="inlineStr">
        <is>
          <t>No</t>
        </is>
      </c>
      <c r="K188" s="32" t="inlineStr">
        <is>
          <t>No</t>
        </is>
      </c>
      <c r="L188" s="32" t="inlineStr">
        <is>
          <t>No</t>
        </is>
      </c>
      <c r="M188" s="32" t="inlineStr">
        <is>
          <t>Yes</t>
        </is>
      </c>
      <c r="N188" s="32" t="inlineStr">
        <is>
          <t>Yes</t>
        </is>
      </c>
      <c r="O188" s="32" t="inlineStr">
        <is>
          <t>Yes</t>
        </is>
      </c>
      <c r="P188" s="32" t="inlineStr">
        <is>
          <t>No</t>
        </is>
      </c>
      <c r="Q188" s="32" t="inlineStr">
        <is>
          <t>No</t>
        </is>
      </c>
      <c r="R188" s="32" t="inlineStr">
        <is>
          <t>No</t>
        </is>
      </c>
      <c r="S188" s="32" t="inlineStr">
        <is>
          <t>No</t>
        </is>
      </c>
      <c r="T188" s="32" t="inlineStr">
        <is>
          <t>Any</t>
        </is>
      </c>
      <c r="U188" s="32" t="inlineStr">
        <is>
          <t>No</t>
        </is>
      </c>
      <c r="V188" s="32" t="inlineStr">
        <is>
          <t>No</t>
        </is>
      </c>
      <c r="W188" s="32" t="inlineStr">
        <is>
          <t>Hybrid</t>
        </is>
      </c>
      <c r="X188" s="32" t="inlineStr">
        <is>
          <t>Free</t>
        </is>
      </c>
      <c r="Y188" s="32" t="inlineStr">
        <is>
          <t>No</t>
        </is>
      </c>
      <c r="Z188" s="30" t="inlineStr">
        <is>
          <t>Counseling</t>
        </is>
      </c>
      <c r="AA188" s="30" t="inlineStr">
        <is>
          <t>Mental Health</t>
        </is>
      </c>
      <c r="AB188" s="30" t="inlineStr">
        <is>
          <t>Free confidential counseling, peer support, groups for combat-era vets</t>
        </is>
      </c>
      <c r="AC188" s="30" t="inlineStr">
        <is>
          <t>Free</t>
        </is>
      </c>
      <c r="AD188" s="30" t="inlineStr">
        <is>
          <t>No</t>
        </is>
      </c>
      <c r="AE188" s="30" t="inlineStr">
        <is>
          <t>In-person / virtual</t>
        </is>
      </c>
      <c r="AF188" s="30" t="inlineStr">
        <is>
          <t>N/A</t>
        </is>
      </c>
      <c r="AG188" s="30" t="inlineStr">
        <is>
          <t>Rolling</t>
        </is>
      </c>
      <c r="AH188" s="30" t="inlineStr">
        <is>
          <t>Ongoing</t>
        </is>
      </c>
      <c r="AI188" s="30" t="inlineStr">
        <is>
          <t>Nationwide (multiple NC Vet Centers)</t>
        </is>
      </c>
      <c r="AJ188" s="30" t="inlineStr">
        <is>
          <t>U.S. Department of Veterans Affairs</t>
        </is>
      </c>
      <c r="AK188" s="30" t="inlineStr">
        <is>
          <t>Veterans who served in combat theater or area of hostility, MST (Military Sexual Trauma) survivors, others (check)</t>
        </is>
      </c>
      <c r="AL188" s="30" t="inlineStr">
        <is>
          <t>Verification: Link live (HTTP 200); details from official page/search not fully re-confirmed.</t>
        </is>
      </c>
      <c r="AM188" s="30" t="inlineStr">
        <is>
          <t>877-927-8387</t>
        </is>
      </c>
      <c r="AN188" s="32" t="inlineStr">
        <is>
          <t>Partly</t>
        </is>
      </c>
      <c r="AO188" s="32" t="inlineStr">
        <is>
          <t>Sep 30, 2026</t>
        </is>
      </c>
      <c r="AP188" s="35" t="inlineStr">
        <is>
          <t>Open</t>
        </is>
      </c>
      <c r="AQ188" s="30" t="inlineStr">
        <is>
          <t>https://www.va.gov/find-locations/?facilityType=vet_center</t>
        </is>
      </c>
    </row>
    <row r="189" ht="60" customHeight="1">
      <c r="A189" s="36" t="inlineStr">
        <is>
          <t>Wounded Warrior Project - Mental Health &amp; Wellness (Project Odyssey, WCN)</t>
        </is>
      </c>
      <c r="B189" s="37" t="inlineStr">
        <is>
          <t>Support &amp; wellbeing</t>
        </is>
      </c>
      <c r="C189" s="37" t="inlineStr">
        <is>
          <t>Support &amp; wellbeing</t>
        </is>
      </c>
      <c r="D189" s="38" t="n">
        <v>1</v>
      </c>
      <c r="E189" s="37" t="inlineStr">
        <is>
          <t>Support service rather than a credential; this score measures career credentials only.</t>
        </is>
      </c>
      <c r="F189" s="37" t="inlineStr">
        <is>
          <t>Not job-specific (support service)</t>
        </is>
      </c>
      <c r="G189" s="39" t="inlineStr">
        <is>
          <t>Rolling</t>
        </is>
      </c>
      <c r="H189" s="40" t="n"/>
      <c r="I189" s="41">
        <f>IF(ISNUMBER(H189),H189-TODAY(),"")</f>
        <v/>
      </c>
      <c r="J189" s="39" t="inlineStr">
        <is>
          <t>No</t>
        </is>
      </c>
      <c r="K189" s="39" t="inlineStr">
        <is>
          <t>No</t>
        </is>
      </c>
      <c r="L189" s="39" t="inlineStr">
        <is>
          <t>No</t>
        </is>
      </c>
      <c r="M189" s="39" t="inlineStr">
        <is>
          <t>Yes</t>
        </is>
      </c>
      <c r="N189" s="39" t="inlineStr">
        <is>
          <t>Yes</t>
        </is>
      </c>
      <c r="O189" s="39" t="inlineStr">
        <is>
          <t>Yes</t>
        </is>
      </c>
      <c r="P189" s="39" t="inlineStr">
        <is>
          <t>No</t>
        </is>
      </c>
      <c r="Q189" s="39" t="inlineStr">
        <is>
          <t>Yes</t>
        </is>
      </c>
      <c r="R189" s="39" t="inlineStr">
        <is>
          <t>No</t>
        </is>
      </c>
      <c r="S189" s="39" t="inlineStr">
        <is>
          <t>No</t>
        </is>
      </c>
      <c r="T189" s="39" t="inlineStr">
        <is>
          <t>Any</t>
        </is>
      </c>
      <c r="U189" s="39" t="inlineStr">
        <is>
          <t>No</t>
        </is>
      </c>
      <c r="V189" s="39" t="inlineStr">
        <is>
          <t>No</t>
        </is>
      </c>
      <c r="W189" s="39" t="inlineStr">
        <is>
          <t>Hybrid</t>
        </is>
      </c>
      <c r="X189" s="39" t="inlineStr">
        <is>
          <t>Free</t>
        </is>
      </c>
      <c r="Y189" s="39" t="inlineStr">
        <is>
          <t>No</t>
        </is>
      </c>
      <c r="Z189" s="37" t="inlineStr">
        <is>
          <t>Counseling</t>
        </is>
      </c>
      <c r="AA189" s="37" t="inlineStr">
        <is>
          <t>Mental Health</t>
        </is>
      </c>
      <c r="AB189" s="37" t="inlineStr">
        <is>
          <t>Free mental health workshops, retreats (Project Odyssey), Warrior Care Network intensive outpatient PTSD (Post-Traumatic Stress Disorder) treatment</t>
        </is>
      </c>
      <c r="AC189" s="37" t="inlineStr">
        <is>
          <t>Free</t>
        </is>
      </c>
      <c r="AD189" s="37" t="inlineStr">
        <is>
          <t>Travel/lodging covered for intensive programs</t>
        </is>
      </c>
      <c r="AE189" s="37" t="inlineStr">
        <is>
          <t>In-person short immersions / virtual</t>
        </is>
      </c>
      <c r="AF189" s="37" t="inlineStr">
        <is>
          <t>Unknown</t>
        </is>
      </c>
      <c r="AG189" s="37" t="inlineStr">
        <is>
          <t>Rolling</t>
        </is>
      </c>
      <c r="AH189" s="37" t="inlineStr">
        <is>
          <t>Few days to 2-3 weeks</t>
        </is>
      </c>
      <c r="AI189" s="37" t="inlineStr">
        <is>
          <t>Nationwide</t>
        </is>
      </c>
      <c r="AJ189" s="37" t="inlineStr">
        <is>
          <t>Wounded Warrior Project</t>
        </is>
      </c>
      <c r="AK189" s="37" t="inlineStr">
        <is>
          <t>Post-9/11 veterans/service members (WWP (Wounded Warrior Project) registration)</t>
        </is>
      </c>
      <c r="AL189" s="37" t="inlineStr">
        <is>
          <t>Verification: WWP (Wounded Warrior Project) page: all programs no-cost; Project Odyssey and WCN (Warrior Care Network) listed.</t>
        </is>
      </c>
      <c r="AM189" s="37" t="inlineStr">
        <is>
          <t>888-997-2586</t>
        </is>
      </c>
      <c r="AN189" s="39" t="inlineStr">
        <is>
          <t>Verified</t>
        </is>
      </c>
      <c r="AO189" s="39" t="inlineStr">
        <is>
          <t>Oct 1, 2026</t>
        </is>
      </c>
      <c r="AP189" s="42" t="inlineStr">
        <is>
          <t>Open</t>
        </is>
      </c>
      <c r="AQ189" s="37" t="inlineStr">
        <is>
          <t>https://www.woundedwarriorproject.org/programs/mental-wellness</t>
        </is>
      </c>
    </row>
    <row r="190" ht="60" customHeight="1">
      <c r="A190" s="29" t="inlineStr">
        <is>
          <t>Bunker Labs Veterans in Residence</t>
        </is>
      </c>
      <c r="B190" s="30" t="inlineStr">
        <is>
          <t>Entrepreneurship</t>
        </is>
      </c>
      <c r="C190" s="30" t="inlineStr">
        <is>
          <t>Entrepreneurship</t>
        </is>
      </c>
      <c r="D190" s="31" t="n">
        <v>1</v>
      </c>
      <c r="E190" s="30" t="inlineStr">
        <is>
          <t>Program is closed or defunct.</t>
        </is>
      </c>
      <c r="F190" s="30" t="inlineStr">
        <is>
          <t>Founder / Small Business Owner; Business Development Manager</t>
        </is>
      </c>
      <c r="G190" s="32" t="inlineStr">
        <is>
          <t>Closed</t>
        </is>
      </c>
      <c r="H190" s="33" t="inlineStr">
        <is>
          <t>Unknown</t>
        </is>
      </c>
      <c r="I190" s="34">
        <f>IF(ISNUMBER(H190),H190-TODAY(),"")</f>
        <v/>
      </c>
      <c r="J190" s="32" t="inlineStr">
        <is>
          <t>No</t>
        </is>
      </c>
      <c r="K190" s="32" t="inlineStr">
        <is>
          <t>No</t>
        </is>
      </c>
      <c r="L190" s="32" t="inlineStr">
        <is>
          <t>No</t>
        </is>
      </c>
      <c r="M190" s="32" t="inlineStr">
        <is>
          <t>Yes</t>
        </is>
      </c>
      <c r="N190" s="32" t="inlineStr">
        <is>
          <t>Check</t>
        </is>
      </c>
      <c r="O190" s="32" t="inlineStr">
        <is>
          <t>Check</t>
        </is>
      </c>
      <c r="P190" s="32" t="inlineStr">
        <is>
          <t>Check</t>
        </is>
      </c>
      <c r="Q190" s="32" t="inlineStr">
        <is>
          <t>No</t>
        </is>
      </c>
      <c r="R190" s="32" t="inlineStr">
        <is>
          <t>No</t>
        </is>
      </c>
      <c r="S190" s="32" t="inlineStr">
        <is>
          <t>No</t>
        </is>
      </c>
      <c r="T190" s="32" t="inlineStr">
        <is>
          <t>Any</t>
        </is>
      </c>
      <c r="U190" s="32" t="inlineStr">
        <is>
          <t>No</t>
        </is>
      </c>
      <c r="V190" s="32" t="inlineStr">
        <is>
          <t>Yes</t>
        </is>
      </c>
      <c r="W190" s="32" t="inlineStr">
        <is>
          <t>Hybrid</t>
        </is>
      </c>
      <c r="X190" s="32" t="inlineStr">
        <is>
          <t>Free</t>
        </is>
      </c>
      <c r="Y190" s="32" t="inlineStr">
        <is>
          <t>Yes</t>
        </is>
      </c>
      <c r="Z190" s="30" t="inlineStr">
        <is>
          <t>Bootcamp</t>
        </is>
      </c>
      <c r="AA190" s="30" t="inlineStr">
        <is>
          <t>Entrepreneurship</t>
        </is>
      </c>
      <c r="AB190" s="30" t="inlineStr">
        <is>
          <t>Former accelerator</t>
        </is>
      </c>
      <c r="AC190" s="30" t="inlineStr">
        <is>
          <t>Free</t>
        </is>
      </c>
      <c r="AD190" s="30" t="inlineStr">
        <is>
          <t>No</t>
        </is>
      </c>
      <c r="AE190" s="30" t="inlineStr">
        <is>
          <t>Hybrid</t>
        </is>
      </c>
      <c r="AF190" s="30" t="inlineStr">
        <is>
          <t>N/A</t>
        </is>
      </c>
      <c r="AG190" s="30" t="inlineStr">
        <is>
          <t>N/A</t>
        </is>
      </c>
      <c r="AH190" s="30" t="inlineStr">
        <is>
          <t>N/A</t>
        </is>
      </c>
      <c r="AI190" s="30" t="inlineStr">
        <is>
          <t>Nationwide</t>
        </is>
      </c>
      <c r="AJ190" s="30" t="inlineStr">
        <is>
          <t>Bunker Labs</t>
        </is>
      </c>
      <c r="AK190" s="30" t="inlineStr">
        <is>
          <t>N/A</t>
        </is>
      </c>
      <c r="AL190" s="30" t="inlineStr">
        <is>
          <t>Sunset; see Military Founders Lab. | Verification: IVMF (Institute for Veterans and Military Families) MFL page states VIR sunsetted and replaced by MFL.</t>
        </is>
      </c>
      <c r="AM190" s="30" t="inlineStr">
        <is>
          <t>N/A</t>
        </is>
      </c>
      <c r="AN190" s="32" t="inlineStr">
        <is>
          <t>Verified</t>
        </is>
      </c>
      <c r="AO190" s="32" t="inlineStr">
        <is>
          <t>Sep 30, 2026</t>
        </is>
      </c>
      <c r="AP190" s="35" t="inlineStr">
        <is>
          <t>Open</t>
        </is>
      </c>
      <c r="AQ190" s="30" t="inlineStr">
        <is>
          <t>https://ivmf.syracuse.edu/programs/entrepreneurship/start-up/military-founders-lab/</t>
        </is>
      </c>
    </row>
    <row r="191" ht="60" customHeight="1">
      <c r="A191" s="36" t="inlineStr">
        <is>
          <t>DAV Benefits Advocacy (claims help)</t>
        </is>
      </c>
      <c r="B191" s="37" t="inlineStr">
        <is>
          <t>Support &amp; wellbeing</t>
        </is>
      </c>
      <c r="C191" s="37" t="inlineStr">
        <is>
          <t>Support &amp; wellbeing</t>
        </is>
      </c>
      <c r="D191" s="38" t="n">
        <v>1</v>
      </c>
      <c r="E191" s="37" t="inlineStr">
        <is>
          <t>Support service rather than a credential; this score measures career credentials only.</t>
        </is>
      </c>
      <c r="F191" s="37" t="inlineStr">
        <is>
          <t>Not job-specific (support service)</t>
        </is>
      </c>
      <c r="G191" s="39" t="inlineStr">
        <is>
          <t>Rolling</t>
        </is>
      </c>
      <c r="H191" s="40" t="n"/>
      <c r="I191" s="41">
        <f>IF(ISNUMBER(H191),H191-TODAY(),"")</f>
        <v/>
      </c>
      <c r="J191" s="39" t="inlineStr">
        <is>
          <t>No</t>
        </is>
      </c>
      <c r="K191" s="39" t="inlineStr">
        <is>
          <t>No</t>
        </is>
      </c>
      <c r="L191" s="39" t="inlineStr">
        <is>
          <t>No</t>
        </is>
      </c>
      <c r="M191" s="39" t="inlineStr">
        <is>
          <t>Yes</t>
        </is>
      </c>
      <c r="N191" s="39" t="inlineStr">
        <is>
          <t>Check</t>
        </is>
      </c>
      <c r="O191" s="39" t="inlineStr">
        <is>
          <t>Yes</t>
        </is>
      </c>
      <c r="P191" s="39" t="inlineStr">
        <is>
          <t>No</t>
        </is>
      </c>
      <c r="Q191" s="39" t="inlineStr">
        <is>
          <t>No</t>
        </is>
      </c>
      <c r="R191" s="39" t="inlineStr">
        <is>
          <t>No</t>
        </is>
      </c>
      <c r="S191" s="39" t="inlineStr">
        <is>
          <t>No</t>
        </is>
      </c>
      <c r="T191" s="39" t="inlineStr">
        <is>
          <t>Any</t>
        </is>
      </c>
      <c r="U191" s="39" t="inlineStr">
        <is>
          <t>No</t>
        </is>
      </c>
      <c r="V191" s="39" t="inlineStr">
        <is>
          <t>No</t>
        </is>
      </c>
      <c r="W191" s="39" t="inlineStr">
        <is>
          <t>Hybrid</t>
        </is>
      </c>
      <c r="X191" s="39" t="inlineStr">
        <is>
          <t>Free</t>
        </is>
      </c>
      <c r="Y191" s="39" t="inlineStr">
        <is>
          <t>Yes</t>
        </is>
      </c>
      <c r="Z191" s="37" t="inlineStr">
        <is>
          <t>Counseling</t>
        </is>
      </c>
      <c r="AA191" s="37" t="inlineStr">
        <is>
          <t>Disability Benefits</t>
        </is>
      </c>
      <c r="AB191" s="37" t="inlineStr">
        <is>
          <t>Free accredited claims representation (e.g., TDIU, rating increase)</t>
        </is>
      </c>
      <c r="AC191" s="37" t="inlineStr">
        <is>
          <t>Free</t>
        </is>
      </c>
      <c r="AD191" s="37" t="inlineStr">
        <is>
          <t>No</t>
        </is>
      </c>
      <c r="AE191" s="37" t="inlineStr">
        <is>
          <t>In-person / virtual</t>
        </is>
      </c>
      <c r="AF191" s="37" t="inlineStr">
        <is>
          <t>Unknown</t>
        </is>
      </c>
      <c r="AG191" s="37" t="inlineStr">
        <is>
          <t>Rolling</t>
        </is>
      </c>
      <c r="AH191" s="37" t="inlineStr">
        <is>
          <t>Ongoing</t>
        </is>
      </c>
      <c r="AI191" s="37" t="inlineStr">
        <is>
          <t>Nationwide (NC offices)</t>
        </is>
      </c>
      <c r="AJ191" s="37" t="inlineStr">
        <is>
          <t>DAV</t>
        </is>
      </c>
      <c r="AK191" s="37" t="inlineStr">
        <is>
          <t>Veterans</t>
        </is>
      </c>
      <c r="AL191" s="37" t="inlineStr">
        <is>
          <t>Verification: Link live (HTTP 200); details from official page/search not fully re-confirmed.</t>
        </is>
      </c>
      <c r="AM191" s="37" t="inlineStr">
        <is>
          <t>Unknown</t>
        </is>
      </c>
      <c r="AN191" s="39" t="inlineStr">
        <is>
          <t>Partly</t>
        </is>
      </c>
      <c r="AO191" s="39" t="inlineStr">
        <is>
          <t>Sep 30, 2026</t>
        </is>
      </c>
      <c r="AP191" s="42" t="inlineStr">
        <is>
          <t>Open</t>
        </is>
      </c>
      <c r="AQ191" s="37" t="inlineStr">
        <is>
          <t>https://www.dav.org/get-help-now/</t>
        </is>
      </c>
    </row>
    <row r="192" ht="60" customHeight="1">
      <c r="A192" s="29" t="inlineStr">
        <is>
          <t>Disabled Veterans National Foundation (DVNF)</t>
        </is>
      </c>
      <c r="B192" s="30" t="inlineStr">
        <is>
          <t>Support &amp; wellbeing</t>
        </is>
      </c>
      <c r="C192" s="30" t="inlineStr">
        <is>
          <t>Support &amp; wellbeing; Funding</t>
        </is>
      </c>
      <c r="D192" s="31" t="n">
        <v>1</v>
      </c>
      <c r="E192" s="30" t="inlineStr">
        <is>
          <t>Support service rather than a credential; this score measures career credentials only.</t>
        </is>
      </c>
      <c r="F192" s="30" t="inlineStr">
        <is>
          <t>Not job-specific (support service)</t>
        </is>
      </c>
      <c r="G192" s="32" t="inlineStr">
        <is>
          <t>Rolling</t>
        </is>
      </c>
      <c r="H192" s="33" t="n"/>
      <c r="I192" s="34">
        <f>IF(ISNUMBER(H192),H192-TODAY(),"")</f>
        <v/>
      </c>
      <c r="J192" s="32" t="inlineStr">
        <is>
          <t>No</t>
        </is>
      </c>
      <c r="K192" s="32" t="inlineStr">
        <is>
          <t>No</t>
        </is>
      </c>
      <c r="L192" s="32" t="inlineStr">
        <is>
          <t>No</t>
        </is>
      </c>
      <c r="M192" s="32" t="inlineStr">
        <is>
          <t>Yes</t>
        </is>
      </c>
      <c r="N192" s="32" t="inlineStr">
        <is>
          <t>Check</t>
        </is>
      </c>
      <c r="O192" s="32" t="inlineStr">
        <is>
          <t>Yes</t>
        </is>
      </c>
      <c r="P192" s="32" t="inlineStr">
        <is>
          <t>No</t>
        </is>
      </c>
      <c r="Q192" s="32" t="inlineStr">
        <is>
          <t>No</t>
        </is>
      </c>
      <c r="R192" s="32" t="inlineStr">
        <is>
          <t>Check</t>
        </is>
      </c>
      <c r="S192" s="32" t="inlineStr">
        <is>
          <t>No</t>
        </is>
      </c>
      <c r="T192" s="32" t="inlineStr">
        <is>
          <t>Any</t>
        </is>
      </c>
      <c r="U192" s="32" t="inlineStr">
        <is>
          <t>No</t>
        </is>
      </c>
      <c r="V192" s="32" t="inlineStr">
        <is>
          <t>No</t>
        </is>
      </c>
      <c r="W192" s="32" t="inlineStr">
        <is>
          <t>Check</t>
        </is>
      </c>
      <c r="X192" s="32" t="inlineStr">
        <is>
          <t>Free</t>
        </is>
      </c>
      <c r="Y192" s="32" t="inlineStr">
        <is>
          <t>Yes</t>
        </is>
      </c>
      <c r="Z192" s="30" t="inlineStr">
        <is>
          <t>Funding</t>
        </is>
      </c>
      <c r="AA192" s="30" t="inlineStr">
        <is>
          <t>Disability Benefits</t>
        </is>
      </c>
      <c r="AB192" s="30" t="inlineStr">
        <is>
          <t>Supply relief, grants to veteran-serving nonprofits, resource referrals</t>
        </is>
      </c>
      <c r="AC192" s="30" t="inlineStr">
        <is>
          <t>Free</t>
        </is>
      </c>
      <c r="AD192" s="30" t="inlineStr">
        <is>
          <t>Supply/financial relief (varies)</t>
        </is>
      </c>
      <c r="AE192" s="30" t="inlineStr">
        <is>
          <t>Varies</t>
        </is>
      </c>
      <c r="AF192" s="30" t="inlineStr">
        <is>
          <t>Unknown</t>
        </is>
      </c>
      <c r="AG192" s="30" t="inlineStr">
        <is>
          <t>Rolling</t>
        </is>
      </c>
      <c r="AH192" s="30" t="inlineStr">
        <is>
          <t>N/A</t>
        </is>
      </c>
      <c r="AI192" s="30" t="inlineStr">
        <is>
          <t>Nationwide</t>
        </is>
      </c>
      <c r="AJ192" s="30" t="inlineStr">
        <is>
          <t>DVNF</t>
        </is>
      </c>
      <c r="AK192" s="30" t="inlineStr">
        <is>
          <t>Disabled veterans (needs-based)</t>
        </is>
      </c>
      <c r="AL192" s="30" t="inlineStr">
        <is>
          <t>Verification: Link live (HTTP 200); details from official page/search not fully re-confirmed.</t>
        </is>
      </c>
      <c r="AM192" s="30" t="inlineStr">
        <is>
          <t>Unknown</t>
        </is>
      </c>
      <c r="AN192" s="32" t="inlineStr">
        <is>
          <t>Partly</t>
        </is>
      </c>
      <c r="AO192" s="32" t="inlineStr">
        <is>
          <t>Sep 30, 2026</t>
        </is>
      </c>
      <c r="AP192" s="35" t="inlineStr">
        <is>
          <t>Open</t>
        </is>
      </c>
      <c r="AQ192" s="30" t="inlineStr">
        <is>
          <t>https://www.dvnf.org/health-comfort-programs/</t>
        </is>
      </c>
    </row>
    <row r="193" ht="60" customHeight="1">
      <c r="A193" s="36" t="inlineStr">
        <is>
          <t>Give an Hour</t>
        </is>
      </c>
      <c r="B193" s="37" t="inlineStr">
        <is>
          <t>Support &amp; wellbeing</t>
        </is>
      </c>
      <c r="C193" s="37" t="inlineStr">
        <is>
          <t>Support &amp; wellbeing</t>
        </is>
      </c>
      <c r="D193" s="38" t="n">
        <v>1</v>
      </c>
      <c r="E193" s="37" t="inlineStr">
        <is>
          <t>Support service rather than a credential; this score measures career credentials only.</t>
        </is>
      </c>
      <c r="F193" s="37" t="inlineStr">
        <is>
          <t>Not job-specific (support service)</t>
        </is>
      </c>
      <c r="G193" s="39" t="inlineStr">
        <is>
          <t>Rolling</t>
        </is>
      </c>
      <c r="H193" s="40" t="n"/>
      <c r="I193" s="41">
        <f>IF(ISNUMBER(H193),H193-TODAY(),"")</f>
        <v/>
      </c>
      <c r="J193" s="39" t="inlineStr">
        <is>
          <t>No</t>
        </is>
      </c>
      <c r="K193" s="39" t="inlineStr">
        <is>
          <t>No</t>
        </is>
      </c>
      <c r="L193" s="39" t="inlineStr">
        <is>
          <t>No</t>
        </is>
      </c>
      <c r="M193" s="39" t="inlineStr">
        <is>
          <t>Yes</t>
        </is>
      </c>
      <c r="N193" s="39" t="inlineStr">
        <is>
          <t>Check</t>
        </is>
      </c>
      <c r="O193" s="39" t="inlineStr">
        <is>
          <t>Yes</t>
        </is>
      </c>
      <c r="P193" s="39" t="inlineStr">
        <is>
          <t>No</t>
        </is>
      </c>
      <c r="Q193" s="39" t="inlineStr">
        <is>
          <t>No</t>
        </is>
      </c>
      <c r="R193" s="39" t="inlineStr">
        <is>
          <t>No</t>
        </is>
      </c>
      <c r="S193" s="39" t="inlineStr">
        <is>
          <t>No</t>
        </is>
      </c>
      <c r="T193" s="39" t="inlineStr">
        <is>
          <t>Any</t>
        </is>
      </c>
      <c r="U193" s="39" t="inlineStr">
        <is>
          <t>No</t>
        </is>
      </c>
      <c r="V193" s="39" t="inlineStr">
        <is>
          <t>No</t>
        </is>
      </c>
      <c r="W193" s="39" t="inlineStr">
        <is>
          <t>Check</t>
        </is>
      </c>
      <c r="X193" s="39" t="inlineStr">
        <is>
          <t>Free</t>
        </is>
      </c>
      <c r="Y193" s="39" t="inlineStr">
        <is>
          <t>Yes</t>
        </is>
      </c>
      <c r="Z193" s="37" t="inlineStr">
        <is>
          <t>Counseling</t>
        </is>
      </c>
      <c r="AA193" s="37" t="inlineStr">
        <is>
          <t>Mental Health, Community and Wellness</t>
        </is>
      </c>
      <c r="AB193" s="37" t="inlineStr">
        <is>
          <t>Free mental health care by volunteer providers</t>
        </is>
      </c>
      <c r="AC193" s="37" t="inlineStr">
        <is>
          <t>Free</t>
        </is>
      </c>
      <c r="AD193" s="37" t="inlineStr">
        <is>
          <t>No</t>
        </is>
      </c>
      <c r="AE193" s="37" t="inlineStr">
        <is>
          <t>Varies</t>
        </is>
      </c>
      <c r="AF193" s="37" t="inlineStr">
        <is>
          <t>Unknown</t>
        </is>
      </c>
      <c r="AG193" s="37" t="inlineStr">
        <is>
          <t>N/A</t>
        </is>
      </c>
      <c r="AH193" s="37" t="inlineStr">
        <is>
          <t>N/A</t>
        </is>
      </c>
      <c r="AI193" s="37" t="inlineStr">
        <is>
          <t>Nationwide</t>
        </is>
      </c>
      <c r="AJ193" s="37" t="inlineStr">
        <is>
          <t>Give an Hour</t>
        </is>
      </c>
      <c r="AK193" s="37" t="inlineStr">
        <is>
          <t>Veterans</t>
        </is>
      </c>
      <c r="AL193" s="37" t="inlineStr">
        <is>
          <t>Site active Sep 30, 2026 (peer support, military and veterans pages). | Verification: Link live (HTTP 200); details from official page/search not fully re-confirmed.</t>
        </is>
      </c>
      <c r="AM193" s="37" t="inlineStr">
        <is>
          <t>Unknown</t>
        </is>
      </c>
      <c r="AN193" s="39" t="inlineStr">
        <is>
          <t>Partly</t>
        </is>
      </c>
      <c r="AO193" s="39" t="inlineStr">
        <is>
          <t>Sep 30, 2026</t>
        </is>
      </c>
      <c r="AP193" s="42" t="inlineStr">
        <is>
          <t>Open</t>
        </is>
      </c>
      <c r="AQ193" s="37" t="inlineStr">
        <is>
          <t>https://giveanhour.org/military/</t>
        </is>
      </c>
    </row>
    <row r="194" ht="60" customHeight="1">
      <c r="A194" s="29" t="inlineStr">
        <is>
          <t>Headstrong Project</t>
        </is>
      </c>
      <c r="B194" s="30" t="inlineStr">
        <is>
          <t>Support &amp; wellbeing</t>
        </is>
      </c>
      <c r="C194" s="30" t="inlineStr">
        <is>
          <t>Support &amp; wellbeing</t>
        </is>
      </c>
      <c r="D194" s="31" t="n">
        <v>1</v>
      </c>
      <c r="E194" s="30" t="inlineStr">
        <is>
          <t>Support service rather than a credential; this score measures career credentials only.</t>
        </is>
      </c>
      <c r="F194" s="30" t="inlineStr">
        <is>
          <t>Not job-specific (support service)</t>
        </is>
      </c>
      <c r="G194" s="32" t="inlineStr">
        <is>
          <t>Rolling</t>
        </is>
      </c>
      <c r="H194" s="33" t="n"/>
      <c r="I194" s="34">
        <f>IF(ISNUMBER(H194),H194-TODAY(),"")</f>
        <v/>
      </c>
      <c r="J194" s="32" t="inlineStr">
        <is>
          <t>No</t>
        </is>
      </c>
      <c r="K194" s="32" t="inlineStr">
        <is>
          <t>No</t>
        </is>
      </c>
      <c r="L194" s="32" t="inlineStr">
        <is>
          <t>No</t>
        </is>
      </c>
      <c r="M194" s="32" t="inlineStr">
        <is>
          <t>Yes</t>
        </is>
      </c>
      <c r="N194" s="32" t="inlineStr">
        <is>
          <t>Check</t>
        </is>
      </c>
      <c r="O194" s="32" t="inlineStr">
        <is>
          <t>Yes</t>
        </is>
      </c>
      <c r="P194" s="32" t="inlineStr">
        <is>
          <t>No</t>
        </is>
      </c>
      <c r="Q194" s="32" t="inlineStr">
        <is>
          <t>Check</t>
        </is>
      </c>
      <c r="R194" s="32" t="inlineStr">
        <is>
          <t>No</t>
        </is>
      </c>
      <c r="S194" s="32" t="inlineStr">
        <is>
          <t>No</t>
        </is>
      </c>
      <c r="T194" s="32" t="inlineStr">
        <is>
          <t>Any</t>
        </is>
      </c>
      <c r="U194" s="32" t="inlineStr">
        <is>
          <t>No</t>
        </is>
      </c>
      <c r="V194" s="32" t="inlineStr">
        <is>
          <t>No</t>
        </is>
      </c>
      <c r="W194" s="32" t="inlineStr">
        <is>
          <t>Hybrid</t>
        </is>
      </c>
      <c r="X194" s="32" t="inlineStr">
        <is>
          <t>Free</t>
        </is>
      </c>
      <c r="Y194" s="32" t="inlineStr">
        <is>
          <t>Yes</t>
        </is>
      </c>
      <c r="Z194" s="30" t="inlineStr">
        <is>
          <t>Counseling</t>
        </is>
      </c>
      <c r="AA194" s="30" t="inlineStr">
        <is>
          <t>Mental Health</t>
        </is>
      </c>
      <c r="AB194" s="30" t="inlineStr">
        <is>
          <t>Free confidential trauma-focused mental health treatment</t>
        </is>
      </c>
      <c r="AC194" s="30" t="inlineStr">
        <is>
          <t>Free</t>
        </is>
      </c>
      <c r="AD194" s="30" t="inlineStr">
        <is>
          <t>No</t>
        </is>
      </c>
      <c r="AE194" s="30" t="inlineStr">
        <is>
          <t>Telehealth / in-person</t>
        </is>
      </c>
      <c r="AF194" s="30" t="inlineStr">
        <is>
          <t>Unknown</t>
        </is>
      </c>
      <c r="AG194" s="30" t="inlineStr">
        <is>
          <t>Rolling</t>
        </is>
      </c>
      <c r="AH194" s="30" t="inlineStr">
        <is>
          <t>Ongoing</t>
        </is>
      </c>
      <c r="AI194" s="30" t="inlineStr">
        <is>
          <t>Nationwide</t>
        </is>
      </c>
      <c r="AJ194" s="30" t="inlineStr">
        <is>
          <t>Headstrong</t>
        </is>
      </c>
      <c r="AK194" s="30" t="inlineStr">
        <is>
          <t>Post-9/11 veterans (and some eras)</t>
        </is>
      </c>
      <c r="AL194" s="30" t="inlineStr">
        <is>
          <t>Verification: Headstrong site: confidential, barrier-free treatment for military community.</t>
        </is>
      </c>
      <c r="AM194" s="30" t="inlineStr">
        <is>
          <t>Unknown</t>
        </is>
      </c>
      <c r="AN194" s="32" t="inlineStr">
        <is>
          <t>Verified</t>
        </is>
      </c>
      <c r="AO194" s="32" t="inlineStr">
        <is>
          <t>Oct 1, 2026</t>
        </is>
      </c>
      <c r="AP194" s="35" t="inlineStr">
        <is>
          <t>Open</t>
        </is>
      </c>
      <c r="AQ194" s="30" t="inlineStr">
        <is>
          <t>https://www.getheadstrong.org/</t>
        </is>
      </c>
    </row>
    <row r="195" ht="60" customHeight="1">
      <c r="A195" s="36" t="inlineStr">
        <is>
          <t>K9s For Warriors</t>
        </is>
      </c>
      <c r="B195" s="37" t="inlineStr">
        <is>
          <t>Support &amp; wellbeing</t>
        </is>
      </c>
      <c r="C195" s="37" t="inlineStr">
        <is>
          <t>Support &amp; wellbeing</t>
        </is>
      </c>
      <c r="D195" s="38" t="n">
        <v>1</v>
      </c>
      <c r="E195" s="37" t="inlineStr">
        <is>
          <t>Support service rather than a credential; this score measures career credentials only.</t>
        </is>
      </c>
      <c r="F195" s="37" t="inlineStr">
        <is>
          <t>Not job-specific (support service)</t>
        </is>
      </c>
      <c r="G195" s="39" t="inlineStr">
        <is>
          <t>Rolling</t>
        </is>
      </c>
      <c r="H195" s="40" t="n"/>
      <c r="I195" s="41">
        <f>IF(ISNUMBER(H195),H195-TODAY(),"")</f>
        <v/>
      </c>
      <c r="J195" s="39" t="inlineStr">
        <is>
          <t>No</t>
        </is>
      </c>
      <c r="K195" s="39" t="inlineStr">
        <is>
          <t>No</t>
        </is>
      </c>
      <c r="L195" s="39" t="inlineStr">
        <is>
          <t>No</t>
        </is>
      </c>
      <c r="M195" s="39" t="inlineStr">
        <is>
          <t>Yes</t>
        </is>
      </c>
      <c r="N195" s="39" t="inlineStr">
        <is>
          <t>Check</t>
        </is>
      </c>
      <c r="O195" s="39" t="inlineStr">
        <is>
          <t>Yes</t>
        </is>
      </c>
      <c r="P195" s="39" t="inlineStr">
        <is>
          <t>No</t>
        </is>
      </c>
      <c r="Q195" s="39" t="inlineStr">
        <is>
          <t>Yes</t>
        </is>
      </c>
      <c r="R195" s="39" t="inlineStr">
        <is>
          <t>No</t>
        </is>
      </c>
      <c r="S195" s="39" t="inlineStr">
        <is>
          <t>No</t>
        </is>
      </c>
      <c r="T195" s="39" t="inlineStr">
        <is>
          <t>Any</t>
        </is>
      </c>
      <c r="U195" s="39" t="inlineStr">
        <is>
          <t>No</t>
        </is>
      </c>
      <c r="V195" s="39" t="inlineStr">
        <is>
          <t>No</t>
        </is>
      </c>
      <c r="W195" s="39" t="inlineStr">
        <is>
          <t>In-person</t>
        </is>
      </c>
      <c r="X195" s="39" t="inlineStr">
        <is>
          <t>Free</t>
        </is>
      </c>
      <c r="Y195" s="39" t="inlineStr">
        <is>
          <t>Yes</t>
        </is>
      </c>
      <c r="Z195" s="37" t="inlineStr">
        <is>
          <t>Counseling</t>
        </is>
      </c>
      <c r="AA195" s="37" t="inlineStr">
        <is>
          <t>Mental Health</t>
        </is>
      </c>
      <c r="AB195" s="37" t="inlineStr">
        <is>
          <t>Free PTSD (Post-Traumatic Stress Disorder) service dog + 3-week in-residence training</t>
        </is>
      </c>
      <c r="AC195" s="37" t="inlineStr">
        <is>
          <t>Free</t>
        </is>
      </c>
      <c r="AD195" s="37" t="inlineStr">
        <is>
          <t>Lodging/meals covered during training</t>
        </is>
      </c>
      <c r="AE195" s="37" t="inlineStr">
        <is>
          <t>In-person immersion</t>
        </is>
      </c>
      <c r="AF195" s="37" t="inlineStr">
        <is>
          <t>Unknown</t>
        </is>
      </c>
      <c r="AG195" s="37" t="inlineStr">
        <is>
          <t>Waitlist</t>
        </is>
      </c>
      <c r="AH195" s="37" t="inlineStr">
        <is>
          <t>3 weeks</t>
        </is>
      </c>
      <c r="AI195" s="37" t="inlineStr">
        <is>
          <t>Ponte Vedra FL / Aiken SC</t>
        </is>
      </c>
      <c r="AJ195" s="37" t="inlineStr">
        <is>
          <t>K9s For Warriors</t>
        </is>
      </c>
      <c r="AK195" s="37" t="inlineStr">
        <is>
          <t>Post-9/11 veterans with PTSD (Post-Traumatic Stress Disorder)/TBI/MST</t>
        </is>
      </c>
      <c r="AL195" s="37" t="inlineStr">
        <is>
          <t>Verification: K9s site: no financial cost to veteran.</t>
        </is>
      </c>
      <c r="AM195" s="37" t="inlineStr">
        <is>
          <t>Unknown</t>
        </is>
      </c>
      <c r="AN195" s="39" t="inlineStr">
        <is>
          <t>Verified</t>
        </is>
      </c>
      <c r="AO195" s="39" t="inlineStr">
        <is>
          <t>Sep 30, 2026</t>
        </is>
      </c>
      <c r="AP195" s="42" t="inlineStr">
        <is>
          <t>Open</t>
        </is>
      </c>
      <c r="AQ195" s="37" t="inlineStr">
        <is>
          <t>https://k9sforwarriors.org/apply/</t>
        </is>
      </c>
    </row>
    <row r="196" ht="60" customHeight="1">
      <c r="A196" s="29" t="inlineStr">
        <is>
          <t>NC Department of Military and Veterans Affairs (DMVA)</t>
        </is>
      </c>
      <c r="B196" s="30" t="inlineStr">
        <is>
          <t>Support &amp; wellbeing</t>
        </is>
      </c>
      <c r="C196" s="30" t="inlineStr">
        <is>
          <t>Support &amp; wellbeing; Funding; Career services</t>
        </is>
      </c>
      <c r="D196" s="31" t="n">
        <v>1</v>
      </c>
      <c r="E196" s="30" t="inlineStr">
        <is>
          <t>Support service rather than a credential; this score measures career credentials only.</t>
        </is>
      </c>
      <c r="F196" s="30" t="inlineStr">
        <is>
          <t>Not job-specific (support service)</t>
        </is>
      </c>
      <c r="G196" s="32" t="inlineStr">
        <is>
          <t>Rolling</t>
        </is>
      </c>
      <c r="H196" s="33" t="n"/>
      <c r="I196" s="34">
        <f>IF(ISNUMBER(H196),H196-TODAY(),"")</f>
        <v/>
      </c>
      <c r="J196" s="32" t="inlineStr">
        <is>
          <t>No</t>
        </is>
      </c>
      <c r="K196" s="32" t="inlineStr">
        <is>
          <t>No</t>
        </is>
      </c>
      <c r="L196" s="32" t="inlineStr">
        <is>
          <t>No</t>
        </is>
      </c>
      <c r="M196" s="32" t="inlineStr">
        <is>
          <t>Yes</t>
        </is>
      </c>
      <c r="N196" s="32" t="inlineStr">
        <is>
          <t>Check</t>
        </is>
      </c>
      <c r="O196" s="32" t="inlineStr">
        <is>
          <t>Yes</t>
        </is>
      </c>
      <c r="P196" s="32" t="inlineStr">
        <is>
          <t>No</t>
        </is>
      </c>
      <c r="Q196" s="32" t="inlineStr">
        <is>
          <t>No</t>
        </is>
      </c>
      <c r="R196" s="32" t="inlineStr">
        <is>
          <t>No</t>
        </is>
      </c>
      <c r="S196" s="32" t="inlineStr">
        <is>
          <t>No</t>
        </is>
      </c>
      <c r="T196" s="32" t="inlineStr">
        <is>
          <t>NC</t>
        </is>
      </c>
      <c r="U196" s="32" t="inlineStr">
        <is>
          <t>No</t>
        </is>
      </c>
      <c r="V196" s="32" t="inlineStr">
        <is>
          <t>No</t>
        </is>
      </c>
      <c r="W196" s="32" t="inlineStr">
        <is>
          <t>Hybrid</t>
        </is>
      </c>
      <c r="X196" s="32" t="inlineStr">
        <is>
          <t>Free</t>
        </is>
      </c>
      <c r="Y196" s="32" t="inlineStr">
        <is>
          <t>Yes</t>
        </is>
      </c>
      <c r="Z196" s="30" t="inlineStr">
        <is>
          <t>Counseling</t>
        </is>
      </c>
      <c r="AA196" s="30" t="inlineStr">
        <is>
          <t>Education Funding, Disability Benefits, Career Transition</t>
        </is>
      </c>
      <c r="AB196" s="30" t="inlineStr">
        <is>
          <t>State benefits help, veteran service officers, NC4ME, scholarships</t>
        </is>
      </c>
      <c r="AC196" s="30" t="inlineStr">
        <is>
          <t>Free</t>
        </is>
      </c>
      <c r="AD196" s="30" t="inlineStr">
        <is>
          <t>No</t>
        </is>
      </c>
      <c r="AE196" s="30" t="inlineStr">
        <is>
          <t>In-person / virtual</t>
        </is>
      </c>
      <c r="AF196" s="30" t="inlineStr">
        <is>
          <t>Unknown</t>
        </is>
      </c>
      <c r="AG196" s="30" t="inlineStr">
        <is>
          <t>Rolling</t>
        </is>
      </c>
      <c r="AH196" s="30" t="inlineStr">
        <is>
          <t>N/A</t>
        </is>
      </c>
      <c r="AI196" s="30" t="inlineStr">
        <is>
          <t>North Carolina</t>
        </is>
      </c>
      <c r="AJ196" s="30" t="inlineStr">
        <is>
          <t>State of North Carolina</t>
        </is>
      </c>
      <c r="AK196" s="30" t="inlineStr">
        <is>
          <t>NC (North Carolina) veterans</t>
        </is>
      </c>
      <c r="AL196" s="30" t="inlineStr">
        <is>
          <t>Verification: milvets.nc.gov live; contact info from site.</t>
        </is>
      </c>
      <c r="AM196" s="30" t="inlineStr">
        <is>
          <t>Toll free 844-624-8387; 413 N Salisbury St, Raleigh NC</t>
        </is>
      </c>
      <c r="AN196" s="32" t="inlineStr">
        <is>
          <t>Verified</t>
        </is>
      </c>
      <c r="AO196" s="32" t="inlineStr">
        <is>
          <t>Oct 1, 2026</t>
        </is>
      </c>
      <c r="AP196" s="35" t="inlineStr">
        <is>
          <t>Open</t>
        </is>
      </c>
      <c r="AQ196" s="30" t="inlineStr">
        <is>
          <t>https://www.milvets.nc.gov/</t>
        </is>
      </c>
    </row>
    <row r="197" ht="60" customHeight="1">
      <c r="A197" s="36" t="inlineStr">
        <is>
          <t>NC Serves (AmericaServes network)</t>
        </is>
      </c>
      <c r="B197" s="37" t="inlineStr">
        <is>
          <t>Support &amp; wellbeing</t>
        </is>
      </c>
      <c r="C197" s="37" t="inlineStr">
        <is>
          <t>Support &amp; wellbeing</t>
        </is>
      </c>
      <c r="D197" s="38" t="n">
        <v>1</v>
      </c>
      <c r="E197" s="37" t="inlineStr">
        <is>
          <t>Support service rather than a credential; this score measures career credentials only.</t>
        </is>
      </c>
      <c r="F197" s="37" t="inlineStr">
        <is>
          <t>Not job-specific (support service)</t>
        </is>
      </c>
      <c r="G197" s="39" t="inlineStr">
        <is>
          <t>Rolling</t>
        </is>
      </c>
      <c r="H197" s="40" t="n"/>
      <c r="I197" s="41">
        <f>IF(ISNUMBER(H197),H197-TODAY(),"")</f>
        <v/>
      </c>
      <c r="J197" s="39" t="inlineStr">
        <is>
          <t>No</t>
        </is>
      </c>
      <c r="K197" s="39" t="inlineStr">
        <is>
          <t>No</t>
        </is>
      </c>
      <c r="L197" s="39" t="inlineStr">
        <is>
          <t>No</t>
        </is>
      </c>
      <c r="M197" s="39" t="inlineStr">
        <is>
          <t>Yes</t>
        </is>
      </c>
      <c r="N197" s="39" t="inlineStr">
        <is>
          <t>Check</t>
        </is>
      </c>
      <c r="O197" s="39" t="inlineStr">
        <is>
          <t>Yes</t>
        </is>
      </c>
      <c r="P197" s="39" t="inlineStr">
        <is>
          <t>Yes</t>
        </is>
      </c>
      <c r="Q197" s="39" t="inlineStr">
        <is>
          <t>No</t>
        </is>
      </c>
      <c r="R197" s="39" t="inlineStr">
        <is>
          <t>No</t>
        </is>
      </c>
      <c r="S197" s="39" t="inlineStr">
        <is>
          <t>No</t>
        </is>
      </c>
      <c r="T197" s="39" t="inlineStr">
        <is>
          <t>NC</t>
        </is>
      </c>
      <c r="U197" s="39" t="inlineStr">
        <is>
          <t>No</t>
        </is>
      </c>
      <c r="V197" s="39" t="inlineStr">
        <is>
          <t>No</t>
        </is>
      </c>
      <c r="W197" s="39" t="inlineStr">
        <is>
          <t>Online</t>
        </is>
      </c>
      <c r="X197" s="39" t="inlineStr">
        <is>
          <t>Free</t>
        </is>
      </c>
      <c r="Y197" s="39" t="inlineStr">
        <is>
          <t>Yes</t>
        </is>
      </c>
      <c r="Z197" s="37" t="inlineStr">
        <is>
          <t>Counseling</t>
        </is>
      </c>
      <c r="AA197" s="37" t="inlineStr">
        <is>
          <t>Community and Wellness</t>
        </is>
      </c>
      <c r="AB197" s="37" t="inlineStr">
        <is>
          <t>Coordinated referral network for veteran services in NC (North Carolina)</t>
        </is>
      </c>
      <c r="AC197" s="37" t="inlineStr">
        <is>
          <t>Free</t>
        </is>
      </c>
      <c r="AD197" s="37" t="inlineStr">
        <is>
          <t>No</t>
        </is>
      </c>
      <c r="AE197" s="37" t="inlineStr">
        <is>
          <t>Online / phone</t>
        </is>
      </c>
      <c r="AF197" s="37" t="inlineStr">
        <is>
          <t>Unknown</t>
        </is>
      </c>
      <c r="AG197" s="37" t="inlineStr">
        <is>
          <t>Rolling</t>
        </is>
      </c>
      <c r="AH197" s="37" t="inlineStr">
        <is>
          <t>N/A</t>
        </is>
      </c>
      <c r="AI197" s="37" t="inlineStr">
        <is>
          <t>North Carolina</t>
        </is>
      </c>
      <c r="AJ197" s="37" t="inlineStr">
        <is>
          <t>Syracuse IVMF / NC Serves</t>
        </is>
      </c>
      <c r="AK197" s="37" t="inlineStr">
        <is>
          <t>NC (North Carolina) veterans and families</t>
        </is>
      </c>
      <c r="AL197" s="37" t="inlineStr">
        <is>
          <t>northcarolina.americaserves.org unreachable Sep 30, 2026; link points to IVMF (Institute for Veterans and Military Families) AmericaServes program page. | Verification: IVMF AmericaServes page live; NC (North Carolina) network site unreachable. | Correction: link changed to the NC-specific NCServes site (live Sep 30, 2026); previous IVMF page was national only.</t>
        </is>
      </c>
      <c r="AM197" s="37" t="inlineStr">
        <is>
          <t>Unknown</t>
        </is>
      </c>
      <c r="AN197" s="39" t="inlineStr">
        <is>
          <t>Partly</t>
        </is>
      </c>
      <c r="AO197" s="39" t="inlineStr">
        <is>
          <t>Oct 1, 2026</t>
        </is>
      </c>
      <c r="AP197" s="42" t="inlineStr">
        <is>
          <t>Open</t>
        </is>
      </c>
      <c r="AQ197" s="37" t="inlineStr">
        <is>
          <t>https://www.ncserves.org/</t>
        </is>
      </c>
    </row>
    <row r="198" ht="60" customHeight="1">
      <c r="A198" s="29" t="inlineStr">
        <is>
          <t>Team Red, White &amp; Blue</t>
        </is>
      </c>
      <c r="B198" s="30" t="inlineStr">
        <is>
          <t>Support &amp; wellbeing</t>
        </is>
      </c>
      <c r="C198" s="30" t="inlineStr">
        <is>
          <t>Support &amp; wellbeing</t>
        </is>
      </c>
      <c r="D198" s="31" t="n">
        <v>1</v>
      </c>
      <c r="E198" s="30" t="inlineStr">
        <is>
          <t>Support service rather than a credential; this score measures career credentials only.</t>
        </is>
      </c>
      <c r="F198" s="30" t="inlineStr">
        <is>
          <t>Not job-specific (support service)</t>
        </is>
      </c>
      <c r="G198" s="32" t="inlineStr">
        <is>
          <t>Rolling</t>
        </is>
      </c>
      <c r="H198" s="33" t="n"/>
      <c r="I198" s="34">
        <f>IF(ISNUMBER(H198),H198-TODAY(),"")</f>
        <v/>
      </c>
      <c r="J198" s="32" t="inlineStr">
        <is>
          <t>No</t>
        </is>
      </c>
      <c r="K198" s="32" t="inlineStr">
        <is>
          <t>No</t>
        </is>
      </c>
      <c r="L198" s="32" t="inlineStr">
        <is>
          <t>No</t>
        </is>
      </c>
      <c r="M198" s="32" t="inlineStr">
        <is>
          <t>Yes</t>
        </is>
      </c>
      <c r="N198" s="32" t="inlineStr">
        <is>
          <t>Check</t>
        </is>
      </c>
      <c r="O198" s="32" t="inlineStr">
        <is>
          <t>Yes</t>
        </is>
      </c>
      <c r="P198" s="32" t="inlineStr">
        <is>
          <t>Yes</t>
        </is>
      </c>
      <c r="Q198" s="32" t="inlineStr">
        <is>
          <t>No</t>
        </is>
      </c>
      <c r="R198" s="32" t="inlineStr">
        <is>
          <t>No</t>
        </is>
      </c>
      <c r="S198" s="32" t="inlineStr">
        <is>
          <t>No</t>
        </is>
      </c>
      <c r="T198" s="32" t="inlineStr">
        <is>
          <t>Any</t>
        </is>
      </c>
      <c r="U198" s="32" t="inlineStr">
        <is>
          <t>No</t>
        </is>
      </c>
      <c r="V198" s="32" t="inlineStr">
        <is>
          <t>No</t>
        </is>
      </c>
      <c r="W198" s="32" t="inlineStr">
        <is>
          <t>Hybrid</t>
        </is>
      </c>
      <c r="X198" s="32" t="inlineStr">
        <is>
          <t>Free</t>
        </is>
      </c>
      <c r="Y198" s="32" t="inlineStr">
        <is>
          <t>Yes</t>
        </is>
      </c>
      <c r="Z198" s="30" t="inlineStr">
        <is>
          <t>Counseling</t>
        </is>
      </c>
      <c r="AA198" s="30" t="inlineStr">
        <is>
          <t>Community and Wellness</t>
        </is>
      </c>
      <c r="AB198" s="30" t="inlineStr">
        <is>
          <t>Free fitness/community chapters for veterans</t>
        </is>
      </c>
      <c r="AC198" s="30" t="inlineStr">
        <is>
          <t>Free</t>
        </is>
      </c>
      <c r="AD198" s="30" t="inlineStr">
        <is>
          <t>No</t>
        </is>
      </c>
      <c r="AE198" s="30" t="inlineStr">
        <is>
          <t>In-person / virtual</t>
        </is>
      </c>
      <c r="AF198" s="30" t="inlineStr">
        <is>
          <t>Unknown</t>
        </is>
      </c>
      <c r="AG198" s="30" t="inlineStr">
        <is>
          <t>Rolling</t>
        </is>
      </c>
      <c r="AH198" s="30" t="inlineStr">
        <is>
          <t>Ongoing</t>
        </is>
      </c>
      <c r="AI198" s="30" t="inlineStr">
        <is>
          <t>Nationwide incl. NC</t>
        </is>
      </c>
      <c r="AJ198" s="30" t="inlineStr">
        <is>
          <t>Team RWB</t>
        </is>
      </c>
      <c r="AK198" s="30" t="inlineStr">
        <is>
          <t>Veterans and supporters</t>
        </is>
      </c>
      <c r="AL198" s="30" t="inlineStr">
        <is>
          <t>Verification: Link live (HTTP 200); details from official page/search not fully re-confirmed.</t>
        </is>
      </c>
      <c r="AM198" s="30" t="inlineStr">
        <is>
          <t>Unknown</t>
        </is>
      </c>
      <c r="AN198" s="32" t="inlineStr">
        <is>
          <t>Partly</t>
        </is>
      </c>
      <c r="AO198" s="32" t="inlineStr">
        <is>
          <t>Sep 30, 2026</t>
        </is>
      </c>
      <c r="AP198" s="35" t="inlineStr">
        <is>
          <t>Open</t>
        </is>
      </c>
      <c r="AQ198" s="30" t="inlineStr">
        <is>
          <t>https://www.teamrwb.org/programs</t>
        </is>
      </c>
    </row>
    <row r="199" ht="60" customHeight="1">
      <c r="A199" s="36" t="inlineStr">
        <is>
          <t>VA Peer Support Specialists / Mental Health Peer Programs</t>
        </is>
      </c>
      <c r="B199" s="37" t="inlineStr">
        <is>
          <t>Support &amp; wellbeing</t>
        </is>
      </c>
      <c r="C199" s="37" t="inlineStr">
        <is>
          <t>Support &amp; wellbeing</t>
        </is>
      </c>
      <c r="D199" s="38" t="n">
        <v>1</v>
      </c>
      <c r="E199" s="37" t="inlineStr">
        <is>
          <t>Support service rather than a credential; this score measures career credentials only.</t>
        </is>
      </c>
      <c r="F199" s="37" t="inlineStr">
        <is>
          <t>Not job-specific (support service)</t>
        </is>
      </c>
      <c r="G199" s="39" t="inlineStr">
        <is>
          <t>Rolling</t>
        </is>
      </c>
      <c r="H199" s="40" t="n"/>
      <c r="I199" s="41">
        <f>IF(ISNUMBER(H199),H199-TODAY(),"")</f>
        <v/>
      </c>
      <c r="J199" s="39" t="inlineStr">
        <is>
          <t>No</t>
        </is>
      </c>
      <c r="K199" s="39" t="inlineStr">
        <is>
          <t>No</t>
        </is>
      </c>
      <c r="L199" s="39" t="inlineStr">
        <is>
          <t>No</t>
        </is>
      </c>
      <c r="M199" s="39" t="inlineStr">
        <is>
          <t>Yes</t>
        </is>
      </c>
      <c r="N199" s="39" t="inlineStr">
        <is>
          <t>Check</t>
        </is>
      </c>
      <c r="O199" s="39" t="inlineStr">
        <is>
          <t>Yes</t>
        </is>
      </c>
      <c r="P199" s="39" t="inlineStr">
        <is>
          <t>No</t>
        </is>
      </c>
      <c r="Q199" s="39" t="inlineStr">
        <is>
          <t>No</t>
        </is>
      </c>
      <c r="R199" s="39" t="inlineStr">
        <is>
          <t>No</t>
        </is>
      </c>
      <c r="S199" s="39" t="inlineStr">
        <is>
          <t>No</t>
        </is>
      </c>
      <c r="T199" s="39" t="inlineStr">
        <is>
          <t>Any</t>
        </is>
      </c>
      <c r="U199" s="39" t="inlineStr">
        <is>
          <t>No</t>
        </is>
      </c>
      <c r="V199" s="39" t="inlineStr">
        <is>
          <t>No</t>
        </is>
      </c>
      <c r="W199" s="39" t="inlineStr">
        <is>
          <t>Hybrid</t>
        </is>
      </c>
      <c r="X199" s="39" t="inlineStr">
        <is>
          <t>Free</t>
        </is>
      </c>
      <c r="Y199" s="39" t="inlineStr">
        <is>
          <t>Yes</t>
        </is>
      </c>
      <c r="Z199" s="37" t="inlineStr">
        <is>
          <t>Counseling</t>
        </is>
      </c>
      <c r="AA199" s="37" t="inlineStr">
        <is>
          <t>Mental Health</t>
        </is>
      </c>
      <c r="AB199" s="37" t="inlineStr">
        <is>
          <t>Veteran peer specialists in VA (Department of Veterans Affairs) mental health clinics</t>
        </is>
      </c>
      <c r="AC199" s="37" t="inlineStr">
        <is>
          <t>Free</t>
        </is>
      </c>
      <c r="AD199" s="37" t="inlineStr">
        <is>
          <t>No</t>
        </is>
      </c>
      <c r="AE199" s="37" t="inlineStr">
        <is>
          <t>In-person / virtual</t>
        </is>
      </c>
      <c r="AF199" s="37" t="inlineStr">
        <is>
          <t>N/A</t>
        </is>
      </c>
      <c r="AG199" s="37" t="inlineStr">
        <is>
          <t>Rolling</t>
        </is>
      </c>
      <c r="AH199" s="37" t="inlineStr">
        <is>
          <t>Ongoing</t>
        </is>
      </c>
      <c r="AI199" s="37" t="inlineStr">
        <is>
          <t>Nationwide</t>
        </is>
      </c>
      <c r="AJ199" s="37" t="inlineStr">
        <is>
          <t>U.S. Department of Veterans Affairs</t>
        </is>
      </c>
      <c r="AK199" s="37" t="inlineStr">
        <is>
          <t>Veterans enrolled in VA (Department of Veterans Affairs) health care</t>
        </is>
      </c>
      <c r="AL199" s="37" t="inlineStr">
        <is>
          <t>Verification: Link live (HTTP 200); details from official page/search not fully re-confirmed.</t>
        </is>
      </c>
      <c r="AM199" s="37" t="inlineStr">
        <is>
          <t>Local VA MH clinic</t>
        </is>
      </c>
      <c r="AN199" s="39" t="inlineStr">
        <is>
          <t>Partly</t>
        </is>
      </c>
      <c r="AO199" s="39" t="inlineStr">
        <is>
          <t>Sep 30, 2026</t>
        </is>
      </c>
      <c r="AP199" s="42" t="inlineStr">
        <is>
          <t>Open</t>
        </is>
      </c>
      <c r="AQ199" s="37" t="inlineStr">
        <is>
          <t>https://www.mentalhealth.va.gov/get-help/peer-support.asp</t>
        </is>
      </c>
    </row>
    <row r="200" ht="60" customHeight="1">
      <c r="A200" s="29" t="inlineStr">
        <is>
          <t>VA Whole Health / VA Mental Health Residential Rehab (PTSD)</t>
        </is>
      </c>
      <c r="B200" s="30" t="inlineStr">
        <is>
          <t>Support &amp; wellbeing</t>
        </is>
      </c>
      <c r="C200" s="30" t="inlineStr">
        <is>
          <t>Support &amp; wellbeing; Career services</t>
        </is>
      </c>
      <c r="D200" s="31" t="n">
        <v>1</v>
      </c>
      <c r="E200" s="30" t="inlineStr">
        <is>
          <t>Support service rather than a credential; this score measures career credentials only.</t>
        </is>
      </c>
      <c r="F200" s="30" t="inlineStr">
        <is>
          <t>Not job-specific (support service)</t>
        </is>
      </c>
      <c r="G200" s="32" t="inlineStr">
        <is>
          <t>Rolling</t>
        </is>
      </c>
      <c r="H200" s="33" t="n"/>
      <c r="I200" s="34">
        <f>IF(ISNUMBER(H200),H200-TODAY(),"")</f>
        <v/>
      </c>
      <c r="J200" s="32" t="inlineStr">
        <is>
          <t>No</t>
        </is>
      </c>
      <c r="K200" s="32" t="inlineStr">
        <is>
          <t>No</t>
        </is>
      </c>
      <c r="L200" s="32" t="inlineStr">
        <is>
          <t>No</t>
        </is>
      </c>
      <c r="M200" s="32" t="inlineStr">
        <is>
          <t>Yes</t>
        </is>
      </c>
      <c r="N200" s="32" t="inlineStr">
        <is>
          <t>Check</t>
        </is>
      </c>
      <c r="O200" s="32" t="inlineStr">
        <is>
          <t>Yes</t>
        </is>
      </c>
      <c r="P200" s="32" t="inlineStr">
        <is>
          <t>No</t>
        </is>
      </c>
      <c r="Q200" s="32" t="inlineStr">
        <is>
          <t>No</t>
        </is>
      </c>
      <c r="R200" s="32" t="inlineStr">
        <is>
          <t>No</t>
        </is>
      </c>
      <c r="S200" s="32" t="inlineStr">
        <is>
          <t>No</t>
        </is>
      </c>
      <c r="T200" s="32" t="inlineStr">
        <is>
          <t>Any</t>
        </is>
      </c>
      <c r="U200" s="32" t="inlineStr">
        <is>
          <t>No</t>
        </is>
      </c>
      <c r="V200" s="32" t="inlineStr">
        <is>
          <t>No</t>
        </is>
      </c>
      <c r="W200" s="32" t="inlineStr">
        <is>
          <t>Hybrid</t>
        </is>
      </c>
      <c r="X200" s="32" t="inlineStr">
        <is>
          <t>Free</t>
        </is>
      </c>
      <c r="Y200" s="32" t="inlineStr">
        <is>
          <t>Yes</t>
        </is>
      </c>
      <c r="Z200" s="30" t="inlineStr">
        <is>
          <t>Counseling</t>
        </is>
      </c>
      <c r="AA200" s="30" t="inlineStr">
        <is>
          <t>Mental Health, Career Transition</t>
        </is>
      </c>
      <c r="AB200" s="30" t="inlineStr">
        <is>
          <t>Whole Health coaching; residential PTSD (Post-Traumatic Stress Disorder) programs if needed</t>
        </is>
      </c>
      <c r="AC200" s="30" t="inlineStr">
        <is>
          <t>Free (for SC conditions)</t>
        </is>
      </c>
      <c r="AD200" s="30" t="inlineStr">
        <is>
          <t>Travel benefits possible</t>
        </is>
      </c>
      <c r="AE200" s="30" t="inlineStr">
        <is>
          <t>In-person / virtual</t>
        </is>
      </c>
      <c r="AF200" s="30" t="inlineStr">
        <is>
          <t>Unknown</t>
        </is>
      </c>
      <c r="AG200" s="30" t="inlineStr">
        <is>
          <t>Rolling</t>
        </is>
      </c>
      <c r="AH200" s="30" t="inlineStr">
        <is>
          <t>Varies</t>
        </is>
      </c>
      <c r="AI200" s="30" t="inlineStr">
        <is>
          <t>Nationwide</t>
        </is>
      </c>
      <c r="AJ200" s="30" t="inlineStr">
        <is>
          <t>U.S. Department of Veterans Affairs</t>
        </is>
      </c>
      <c r="AK200" s="30" t="inlineStr">
        <is>
          <t>VA (Department of Veterans Affairs) health care enrollees</t>
        </is>
      </c>
      <c r="AL200" s="30" t="inlineStr">
        <is>
          <t>Verification: Link live (HTTP 200); details from official page/search not fully re-confirmed.</t>
        </is>
      </c>
      <c r="AM200" s="30" t="inlineStr">
        <is>
          <t>Local VA</t>
        </is>
      </c>
      <c r="AN200" s="32" t="inlineStr">
        <is>
          <t>Partly</t>
        </is>
      </c>
      <c r="AO200" s="32" t="inlineStr">
        <is>
          <t>Sep 30, 2026</t>
        </is>
      </c>
      <c r="AP200" s="35" t="inlineStr">
        <is>
          <t>Open</t>
        </is>
      </c>
      <c r="AQ200" s="30" t="inlineStr">
        <is>
          <t>https://www.va.gov/wholehealth/</t>
        </is>
      </c>
    </row>
    <row r="201" ht="60" customHeight="1">
      <c r="A201" s="36" t="inlineStr">
        <is>
          <t>Veterans Crisis Line</t>
        </is>
      </c>
      <c r="B201" s="37" t="inlineStr">
        <is>
          <t>Support &amp; wellbeing</t>
        </is>
      </c>
      <c r="C201" s="37" t="inlineStr">
        <is>
          <t>Support &amp; wellbeing</t>
        </is>
      </c>
      <c r="D201" s="38" t="n">
        <v>1</v>
      </c>
      <c r="E201" s="37" t="inlineStr">
        <is>
          <t>Support service rather than a credential; this score measures career credentials only.</t>
        </is>
      </c>
      <c r="F201" s="37" t="inlineStr">
        <is>
          <t>Not job-specific (support service)</t>
        </is>
      </c>
      <c r="G201" s="39" t="inlineStr">
        <is>
          <t>Rolling</t>
        </is>
      </c>
      <c r="H201" s="40" t="n"/>
      <c r="I201" s="41">
        <f>IF(ISNUMBER(H201),H201-TODAY(),"")</f>
        <v/>
      </c>
      <c r="J201" s="39" t="inlineStr">
        <is>
          <t>No</t>
        </is>
      </c>
      <c r="K201" s="39" t="inlineStr">
        <is>
          <t>No</t>
        </is>
      </c>
      <c r="L201" s="39" t="inlineStr">
        <is>
          <t>No</t>
        </is>
      </c>
      <c r="M201" s="39" t="inlineStr">
        <is>
          <t>Yes</t>
        </is>
      </c>
      <c r="N201" s="39" t="inlineStr">
        <is>
          <t>Check</t>
        </is>
      </c>
      <c r="O201" s="39" t="inlineStr">
        <is>
          <t>Yes</t>
        </is>
      </c>
      <c r="P201" s="39" t="inlineStr">
        <is>
          <t>No</t>
        </is>
      </c>
      <c r="Q201" s="39" t="inlineStr">
        <is>
          <t>No</t>
        </is>
      </c>
      <c r="R201" s="39" t="inlineStr">
        <is>
          <t>No</t>
        </is>
      </c>
      <c r="S201" s="39" t="inlineStr">
        <is>
          <t>No</t>
        </is>
      </c>
      <c r="T201" s="39" t="inlineStr">
        <is>
          <t>Any</t>
        </is>
      </c>
      <c r="U201" s="39" t="inlineStr">
        <is>
          <t>No</t>
        </is>
      </c>
      <c r="V201" s="39" t="inlineStr">
        <is>
          <t>No</t>
        </is>
      </c>
      <c r="W201" s="39" t="inlineStr">
        <is>
          <t>Online</t>
        </is>
      </c>
      <c r="X201" s="39" t="inlineStr">
        <is>
          <t>Free</t>
        </is>
      </c>
      <c r="Y201" s="39" t="inlineStr">
        <is>
          <t>Yes</t>
        </is>
      </c>
      <c r="Z201" s="37" t="inlineStr">
        <is>
          <t>Counseling</t>
        </is>
      </c>
      <c r="AA201" s="37" t="inlineStr">
        <is>
          <t>Mental Health</t>
        </is>
      </c>
      <c r="AB201" s="37" t="inlineStr">
        <is>
          <t>24/7 confidential crisis support</t>
        </is>
      </c>
      <c r="AC201" s="37" t="inlineStr">
        <is>
          <t>Free</t>
        </is>
      </c>
      <c r="AD201" s="37" t="inlineStr">
        <is>
          <t>No</t>
        </is>
      </c>
      <c r="AE201" s="37" t="inlineStr">
        <is>
          <t>Phone / text / chat</t>
        </is>
      </c>
      <c r="AF201" s="37" t="inlineStr">
        <is>
          <t>N/A</t>
        </is>
      </c>
      <c r="AG201" s="37" t="inlineStr">
        <is>
          <t>N/A</t>
        </is>
      </c>
      <c r="AH201" s="37" t="inlineStr">
        <is>
          <t>24/7</t>
        </is>
      </c>
      <c r="AI201" s="37" t="inlineStr">
        <is>
          <t>Nationwide</t>
        </is>
      </c>
      <c r="AJ201" s="37" t="inlineStr">
        <is>
          <t>U.S. Department of Veterans Affairs</t>
        </is>
      </c>
      <c r="AK201" s="37" t="inlineStr">
        <is>
          <t>All veterans</t>
        </is>
      </c>
      <c r="AL201" s="37" t="inlineStr">
        <is>
          <t>Verification: Official site: free confidential 24/7 support.</t>
        </is>
      </c>
      <c r="AM201" s="37" t="inlineStr">
        <is>
          <t>Dial 988 then press 1; text 838255</t>
        </is>
      </c>
      <c r="AN201" s="39" t="inlineStr">
        <is>
          <t>Verified</t>
        </is>
      </c>
      <c r="AO201" s="39" t="inlineStr">
        <is>
          <t>Oct 1, 2026</t>
        </is>
      </c>
      <c r="AP201" s="42" t="inlineStr">
        <is>
          <t>Open</t>
        </is>
      </c>
      <c r="AQ201" s="37" t="inlineStr">
        <is>
          <t>https://www.veteranscrisisline.net/</t>
        </is>
      </c>
    </row>
    <row r="202" ht="60" customHeight="1">
      <c r="A202" s="29" t="inlineStr">
        <is>
          <t>StreetShares (veteran business lending)</t>
        </is>
      </c>
      <c r="B202" s="30" t="inlineStr">
        <is>
          <t>Entrepreneurship</t>
        </is>
      </c>
      <c r="C202" s="30" t="inlineStr">
        <is>
          <t>Entrepreneurship; Funding</t>
        </is>
      </c>
      <c r="D202" s="31" t="n">
        <v>1</v>
      </c>
      <c r="E202" s="30" t="inlineStr">
        <is>
          <t>Program is closed or defunct.</t>
        </is>
      </c>
      <c r="F202" s="30" t="inlineStr">
        <is>
          <t>Founder / Small Business Owner; Business Development Manager</t>
        </is>
      </c>
      <c r="G202" s="32" t="inlineStr">
        <is>
          <t>Closed</t>
        </is>
      </c>
      <c r="H202" s="33" t="inlineStr">
        <is>
          <t>Unknown</t>
        </is>
      </c>
      <c r="I202" s="34">
        <f>IF(ISNUMBER(H202),H202-TODAY(),"")</f>
        <v/>
      </c>
      <c r="J202" s="32" t="inlineStr">
        <is>
          <t>No</t>
        </is>
      </c>
      <c r="K202" s="32" t="inlineStr">
        <is>
          <t>No</t>
        </is>
      </c>
      <c r="L202" s="32" t="inlineStr">
        <is>
          <t>No</t>
        </is>
      </c>
      <c r="M202" s="32" t="inlineStr">
        <is>
          <t>Check</t>
        </is>
      </c>
      <c r="N202" s="32" t="inlineStr">
        <is>
          <t>Check</t>
        </is>
      </c>
      <c r="O202" s="32" t="inlineStr">
        <is>
          <t>Check</t>
        </is>
      </c>
      <c r="P202" s="32" t="inlineStr">
        <is>
          <t>Check</t>
        </is>
      </c>
      <c r="Q202" s="32" t="inlineStr">
        <is>
          <t>No</t>
        </is>
      </c>
      <c r="R202" s="32" t="inlineStr">
        <is>
          <t>No</t>
        </is>
      </c>
      <c r="S202" s="32" t="inlineStr">
        <is>
          <t>No</t>
        </is>
      </c>
      <c r="T202" s="32" t="inlineStr">
        <is>
          <t>Any</t>
        </is>
      </c>
      <c r="U202" s="32" t="inlineStr">
        <is>
          <t>No</t>
        </is>
      </c>
      <c r="V202" s="32" t="inlineStr">
        <is>
          <t>Yes</t>
        </is>
      </c>
      <c r="W202" s="32" t="inlineStr">
        <is>
          <t>Online</t>
        </is>
      </c>
      <c r="X202" s="32" t="inlineStr">
        <is>
          <t>Check</t>
        </is>
      </c>
      <c r="Y202" s="32" t="inlineStr">
        <is>
          <t>Yes</t>
        </is>
      </c>
      <c r="Z202" s="30" t="inlineStr">
        <is>
          <t>Funding</t>
        </is>
      </c>
      <c r="AA202" s="30" t="inlineStr">
        <is>
          <t>Entrepreneurship</t>
        </is>
      </c>
      <c r="AB202" s="30" t="inlineStr">
        <is>
          <t>Former veteran-focused small business lender and veteran business award</t>
        </is>
      </c>
      <c r="AC202" s="30" t="inlineStr">
        <is>
          <t>N/A</t>
        </is>
      </c>
      <c r="AD202" s="30" t="inlineStr">
        <is>
          <t>N/A</t>
        </is>
      </c>
      <c r="AE202" s="30" t="inlineStr">
        <is>
          <t>Online</t>
        </is>
      </c>
      <c r="AF202" s="30" t="inlineStr">
        <is>
          <t>N/A</t>
        </is>
      </c>
      <c r="AG202" s="30" t="inlineStr">
        <is>
          <t>N/A</t>
        </is>
      </c>
      <c r="AH202" s="30" t="inlineStr">
        <is>
          <t>N/A</t>
        </is>
      </c>
      <c r="AI202" s="30" t="inlineStr">
        <is>
          <t>N/A</t>
        </is>
      </c>
      <c r="AJ202" s="30" t="inlineStr">
        <is>
          <t>StreetShares / MeridianLink</t>
        </is>
      </c>
      <c r="AK202" s="30" t="inlineStr">
        <is>
          <t>N/A</t>
        </is>
      </c>
      <c r="AL202" s="30" t="inlineStr">
        <is>
          <t>StreetShares was acquired by MeridianLink (2021); veteran lending marketplace and awards no longer operate as before. | Verification: Link check failed (HTTP 000); verify manually.</t>
        </is>
      </c>
      <c r="AM202" s="30" t="inlineStr">
        <is>
          <t>N/A</t>
        </is>
      </c>
      <c r="AN202" s="32" t="inlineStr">
        <is>
          <t>Unverified</t>
        </is>
      </c>
      <c r="AO202" s="32" t="inlineStr">
        <is>
          <t>Sep 30, 2026</t>
        </is>
      </c>
      <c r="AP202" s="35" t="inlineStr">
        <is>
          <t>Open</t>
        </is>
      </c>
      <c r="AQ202" s="30" t="inlineStr">
        <is>
          <t>https://www.streetshares.com/</t>
        </is>
      </c>
    </row>
    <row r="203" ht="60" customHeight="1">
      <c r="A203" s="36" t="inlineStr">
        <is>
          <t>Cohen Veterans Network clinics</t>
        </is>
      </c>
      <c r="B203" s="37" t="inlineStr">
        <is>
          <t>Support &amp; wellbeing</t>
        </is>
      </c>
      <c r="C203" s="37" t="inlineStr">
        <is>
          <t>Support &amp; wellbeing</t>
        </is>
      </c>
      <c r="D203" s="38" t="n">
        <v>1</v>
      </c>
      <c r="E203" s="37" t="inlineStr">
        <is>
          <t>Support service rather than a credential; this score measures career credentials only.</t>
        </is>
      </c>
      <c r="F203" s="37" t="inlineStr">
        <is>
          <t>Not job-specific (support service)</t>
        </is>
      </c>
      <c r="G203" s="39" t="inlineStr">
        <is>
          <t>Rolling</t>
        </is>
      </c>
      <c r="H203" s="40" t="n"/>
      <c r="I203" s="41">
        <f>IF(ISNUMBER(H203),H203-TODAY(),"")</f>
        <v/>
      </c>
      <c r="J203" s="39" t="inlineStr">
        <is>
          <t>No</t>
        </is>
      </c>
      <c r="K203" s="39" t="inlineStr">
        <is>
          <t>No</t>
        </is>
      </c>
      <c r="L203" s="39" t="inlineStr">
        <is>
          <t>No</t>
        </is>
      </c>
      <c r="M203" s="39" t="inlineStr">
        <is>
          <t>No</t>
        </is>
      </c>
      <c r="N203" s="39" t="inlineStr">
        <is>
          <t>Check</t>
        </is>
      </c>
      <c r="O203" s="39" t="inlineStr">
        <is>
          <t>Yes</t>
        </is>
      </c>
      <c r="P203" s="39" t="inlineStr">
        <is>
          <t>Yes</t>
        </is>
      </c>
      <c r="Q203" s="39" t="inlineStr">
        <is>
          <t>No</t>
        </is>
      </c>
      <c r="R203" s="39" t="inlineStr">
        <is>
          <t>No</t>
        </is>
      </c>
      <c r="S203" s="39" t="inlineStr">
        <is>
          <t>No</t>
        </is>
      </c>
      <c r="T203" s="39" t="inlineStr">
        <is>
          <t>Any</t>
        </is>
      </c>
      <c r="U203" s="39" t="inlineStr">
        <is>
          <t>No</t>
        </is>
      </c>
      <c r="V203" s="39" t="inlineStr">
        <is>
          <t>No</t>
        </is>
      </c>
      <c r="W203" s="39" t="inlineStr">
        <is>
          <t>Hybrid</t>
        </is>
      </c>
      <c r="X203" s="39" t="inlineStr">
        <is>
          <t>Paid</t>
        </is>
      </c>
      <c r="Y203" s="39" t="inlineStr">
        <is>
          <t>Yes</t>
        </is>
      </c>
      <c r="Z203" s="37" t="inlineStr">
        <is>
          <t>Counseling</t>
        </is>
      </c>
      <c r="AA203" s="37" t="inlineStr">
        <is>
          <t>Mental Health</t>
        </is>
      </c>
      <c r="AB203" s="37" t="inlineStr">
        <is>
          <t>Low or no cost outpatient mental health care (incl. telehealth)</t>
        </is>
      </c>
      <c r="AC203" s="37" t="inlineStr">
        <is>
          <t>Free/low cost</t>
        </is>
      </c>
      <c r="AD203" s="37" t="inlineStr">
        <is>
          <t>No</t>
        </is>
      </c>
      <c r="AE203" s="37" t="inlineStr">
        <is>
          <t>In-person / telehealth</t>
        </is>
      </c>
      <c r="AF203" s="37" t="inlineStr">
        <is>
          <t>Unknown</t>
        </is>
      </c>
      <c r="AG203" s="37" t="inlineStr">
        <is>
          <t>Rolling</t>
        </is>
      </c>
      <c r="AH203" s="37" t="inlineStr">
        <is>
          <t>Ongoing</t>
        </is>
      </c>
      <c r="AI203" s="37" t="inlineStr">
        <is>
          <t>Nationwide incl. Fayetteville NC clinic</t>
        </is>
      </c>
      <c r="AJ203" s="37" t="inlineStr">
        <is>
          <t>Cohen Veterans Network</t>
        </is>
      </c>
      <c r="AK203" s="37" t="inlineStr">
        <is>
          <t>Veterans and families</t>
        </is>
      </c>
      <c r="AL203" s="37" t="inlineStr">
        <is>
          <t>Verification: CVN site: Fayetteville and Jacksonville NC (North Carolina) clinics, telehealth.</t>
        </is>
      </c>
      <c r="AM203" s="37" t="inlineStr">
        <is>
          <t>Unknown</t>
        </is>
      </c>
      <c r="AN203" s="39" t="inlineStr">
        <is>
          <t>Verified</t>
        </is>
      </c>
      <c r="AO203" s="39" t="inlineStr">
        <is>
          <t>Sep 30, 2026</t>
        </is>
      </c>
      <c r="AP203" s="42" t="inlineStr">
        <is>
          <t>Open</t>
        </is>
      </c>
      <c r="AQ203" s="37" t="inlineStr">
        <is>
          <t>https://www.cohenveteransnetwork.org/clinics</t>
        </is>
      </c>
    </row>
  </sheetData>
  <conditionalFormatting sqref="J2:Y203">
    <cfRule type="expression" priority="1" dxfId="0">
      <formula>J2="Check"</formula>
    </cfRule>
    <cfRule type="expression" priority="2" dxfId="5">
      <formula>J2="Yes"</formula>
    </cfRule>
    <cfRule type="expression" priority="3" dxfId="6">
      <formula>J2="Either"</formula>
    </cfRule>
    <cfRule type="expression" priority="4" dxfId="7">
      <formula>J2="No"</formula>
    </cfRule>
  </conditionalFormatting>
  <conditionalFormatting sqref="D2:D203">
    <cfRule type="expression" priority="5" dxfId="1">
      <formula>D2=5</formula>
    </cfRule>
    <cfRule type="expression" priority="6" dxfId="2">
      <formula>D2=4</formula>
    </cfRule>
    <cfRule type="expression" priority="7" dxfId="8">
      <formula>D2=3</formula>
    </cfRule>
    <cfRule type="expression" priority="8" dxfId="9">
      <formula>D2=2</formula>
    </cfRule>
    <cfRule type="expression" priority="9" dxfId="9">
      <formula>D2=1</formula>
    </cfRule>
  </conditionalFormatting>
  <dataValidations count="1">
    <dataValidation sqref="J2:J203 K2:K203 L2:L203 M2:M203 N2:N203 O2:O203 P2:P203 Q2:Q203 R2:R203 S2:S203 U2:U203 V2:V203" showDropDown="0" showInputMessage="0" showErrorMessage="0" allowBlank="1" type="list">
      <formula1>"Yes,No,Either,Check"</formula1>
    </dataValidation>
  </dataValidations>
  <hyperlinks>
    <hyperlink xmlns:r="http://schemas.openxmlformats.org/officeDocument/2006/relationships" ref="AP2" r:id="rId1"/>
    <hyperlink xmlns:r="http://schemas.openxmlformats.org/officeDocument/2006/relationships" ref="AP3" r:id="rId2"/>
    <hyperlink xmlns:r="http://schemas.openxmlformats.org/officeDocument/2006/relationships" ref="AP4" r:id="rId3"/>
    <hyperlink xmlns:r="http://schemas.openxmlformats.org/officeDocument/2006/relationships" ref="AP5" r:id="rId4"/>
    <hyperlink xmlns:r="http://schemas.openxmlformats.org/officeDocument/2006/relationships" ref="AP6" r:id="rId5"/>
    <hyperlink xmlns:r="http://schemas.openxmlformats.org/officeDocument/2006/relationships" ref="AP7" r:id="rId6"/>
    <hyperlink xmlns:r="http://schemas.openxmlformats.org/officeDocument/2006/relationships" ref="AP8" r:id="rId7"/>
    <hyperlink xmlns:r="http://schemas.openxmlformats.org/officeDocument/2006/relationships" ref="AP9" r:id="rId8"/>
    <hyperlink xmlns:r="http://schemas.openxmlformats.org/officeDocument/2006/relationships" ref="AP10" r:id="rId9"/>
    <hyperlink xmlns:r="http://schemas.openxmlformats.org/officeDocument/2006/relationships" ref="AP11" r:id="rId10"/>
    <hyperlink xmlns:r="http://schemas.openxmlformats.org/officeDocument/2006/relationships" ref="AP12" r:id="rId11"/>
    <hyperlink xmlns:r="http://schemas.openxmlformats.org/officeDocument/2006/relationships" ref="AP13" r:id="rId12"/>
    <hyperlink xmlns:r="http://schemas.openxmlformats.org/officeDocument/2006/relationships" ref="AP14" r:id="rId13"/>
    <hyperlink xmlns:r="http://schemas.openxmlformats.org/officeDocument/2006/relationships" ref="AP15" r:id="rId14"/>
    <hyperlink xmlns:r="http://schemas.openxmlformats.org/officeDocument/2006/relationships" ref="AP16" r:id="rId15"/>
    <hyperlink xmlns:r="http://schemas.openxmlformats.org/officeDocument/2006/relationships" ref="AP17" r:id="rId16"/>
    <hyperlink xmlns:r="http://schemas.openxmlformats.org/officeDocument/2006/relationships" ref="AP18" r:id="rId17"/>
    <hyperlink xmlns:r="http://schemas.openxmlformats.org/officeDocument/2006/relationships" ref="AP19" r:id="rId18"/>
    <hyperlink xmlns:r="http://schemas.openxmlformats.org/officeDocument/2006/relationships" ref="AP20" r:id="rId19"/>
    <hyperlink xmlns:r="http://schemas.openxmlformats.org/officeDocument/2006/relationships" ref="AP21" r:id="rId20"/>
    <hyperlink xmlns:r="http://schemas.openxmlformats.org/officeDocument/2006/relationships" ref="AP22" r:id="rId21"/>
    <hyperlink xmlns:r="http://schemas.openxmlformats.org/officeDocument/2006/relationships" ref="AP23" r:id="rId22"/>
    <hyperlink xmlns:r="http://schemas.openxmlformats.org/officeDocument/2006/relationships" ref="AP24" r:id="rId23"/>
    <hyperlink xmlns:r="http://schemas.openxmlformats.org/officeDocument/2006/relationships" ref="AP25" r:id="rId24"/>
    <hyperlink xmlns:r="http://schemas.openxmlformats.org/officeDocument/2006/relationships" ref="AP26" r:id="rId25"/>
    <hyperlink xmlns:r="http://schemas.openxmlformats.org/officeDocument/2006/relationships" ref="AP27" r:id="rId26"/>
    <hyperlink xmlns:r="http://schemas.openxmlformats.org/officeDocument/2006/relationships" ref="AP28" r:id="rId27"/>
    <hyperlink xmlns:r="http://schemas.openxmlformats.org/officeDocument/2006/relationships" ref="AP29" r:id="rId28"/>
    <hyperlink xmlns:r="http://schemas.openxmlformats.org/officeDocument/2006/relationships" ref="AP30" r:id="rId29"/>
    <hyperlink xmlns:r="http://schemas.openxmlformats.org/officeDocument/2006/relationships" ref="AP31" r:id="rId30"/>
    <hyperlink xmlns:r="http://schemas.openxmlformats.org/officeDocument/2006/relationships" ref="AP32" r:id="rId31"/>
    <hyperlink xmlns:r="http://schemas.openxmlformats.org/officeDocument/2006/relationships" ref="AP33" r:id="rId32"/>
    <hyperlink xmlns:r="http://schemas.openxmlformats.org/officeDocument/2006/relationships" ref="AP34" r:id="rId33"/>
    <hyperlink xmlns:r="http://schemas.openxmlformats.org/officeDocument/2006/relationships" ref="AP35" r:id="rId34"/>
    <hyperlink xmlns:r="http://schemas.openxmlformats.org/officeDocument/2006/relationships" ref="AP36" r:id="rId35"/>
    <hyperlink xmlns:r="http://schemas.openxmlformats.org/officeDocument/2006/relationships" ref="AP37" r:id="rId36"/>
    <hyperlink xmlns:r="http://schemas.openxmlformats.org/officeDocument/2006/relationships" ref="AP38" r:id="rId37"/>
    <hyperlink xmlns:r="http://schemas.openxmlformats.org/officeDocument/2006/relationships" ref="AP39" r:id="rId38"/>
    <hyperlink xmlns:r="http://schemas.openxmlformats.org/officeDocument/2006/relationships" ref="AP40" r:id="rId39"/>
    <hyperlink xmlns:r="http://schemas.openxmlformats.org/officeDocument/2006/relationships" ref="AP41" r:id="rId40"/>
    <hyperlink xmlns:r="http://schemas.openxmlformats.org/officeDocument/2006/relationships" ref="AP42" r:id="rId41"/>
    <hyperlink xmlns:r="http://schemas.openxmlformats.org/officeDocument/2006/relationships" ref="AP43" r:id="rId42"/>
    <hyperlink xmlns:r="http://schemas.openxmlformats.org/officeDocument/2006/relationships" ref="AP44" r:id="rId43"/>
    <hyperlink xmlns:r="http://schemas.openxmlformats.org/officeDocument/2006/relationships" ref="AP45" r:id="rId44"/>
    <hyperlink xmlns:r="http://schemas.openxmlformats.org/officeDocument/2006/relationships" ref="AP46" r:id="rId45"/>
    <hyperlink xmlns:r="http://schemas.openxmlformats.org/officeDocument/2006/relationships" ref="AP47" r:id="rId46"/>
    <hyperlink xmlns:r="http://schemas.openxmlformats.org/officeDocument/2006/relationships" ref="AP48" r:id="rId47"/>
    <hyperlink xmlns:r="http://schemas.openxmlformats.org/officeDocument/2006/relationships" ref="AP49" r:id="rId48"/>
    <hyperlink xmlns:r="http://schemas.openxmlformats.org/officeDocument/2006/relationships" ref="AP50" r:id="rId49"/>
    <hyperlink xmlns:r="http://schemas.openxmlformats.org/officeDocument/2006/relationships" ref="AP51" r:id="rId50"/>
    <hyperlink xmlns:r="http://schemas.openxmlformats.org/officeDocument/2006/relationships" ref="AP52" r:id="rId51"/>
    <hyperlink xmlns:r="http://schemas.openxmlformats.org/officeDocument/2006/relationships" ref="AP53" r:id="rId52"/>
    <hyperlink xmlns:r="http://schemas.openxmlformats.org/officeDocument/2006/relationships" ref="AP54" r:id="rId53"/>
    <hyperlink xmlns:r="http://schemas.openxmlformats.org/officeDocument/2006/relationships" ref="AP55" r:id="rId54"/>
    <hyperlink xmlns:r="http://schemas.openxmlformats.org/officeDocument/2006/relationships" ref="AP56" r:id="rId55"/>
    <hyperlink xmlns:r="http://schemas.openxmlformats.org/officeDocument/2006/relationships" ref="AP57" r:id="rId56"/>
    <hyperlink xmlns:r="http://schemas.openxmlformats.org/officeDocument/2006/relationships" ref="AP58" r:id="rId57"/>
    <hyperlink xmlns:r="http://schemas.openxmlformats.org/officeDocument/2006/relationships" ref="AP59" r:id="rId58"/>
    <hyperlink xmlns:r="http://schemas.openxmlformats.org/officeDocument/2006/relationships" ref="AP60" r:id="rId59"/>
    <hyperlink xmlns:r="http://schemas.openxmlformats.org/officeDocument/2006/relationships" ref="AP61" r:id="rId60"/>
    <hyperlink xmlns:r="http://schemas.openxmlformats.org/officeDocument/2006/relationships" ref="AP62" r:id="rId61"/>
    <hyperlink xmlns:r="http://schemas.openxmlformats.org/officeDocument/2006/relationships" ref="AP63" r:id="rId62"/>
    <hyperlink xmlns:r="http://schemas.openxmlformats.org/officeDocument/2006/relationships" ref="AP64" r:id="rId63"/>
    <hyperlink xmlns:r="http://schemas.openxmlformats.org/officeDocument/2006/relationships" ref="AP65" r:id="rId64"/>
    <hyperlink xmlns:r="http://schemas.openxmlformats.org/officeDocument/2006/relationships" ref="AP66" r:id="rId65"/>
    <hyperlink xmlns:r="http://schemas.openxmlformats.org/officeDocument/2006/relationships" ref="AP67" r:id="rId66"/>
    <hyperlink xmlns:r="http://schemas.openxmlformats.org/officeDocument/2006/relationships" ref="AP68" r:id="rId67"/>
    <hyperlink xmlns:r="http://schemas.openxmlformats.org/officeDocument/2006/relationships" ref="AP69" r:id="rId68"/>
    <hyperlink xmlns:r="http://schemas.openxmlformats.org/officeDocument/2006/relationships" ref="AP70" r:id="rId69"/>
    <hyperlink xmlns:r="http://schemas.openxmlformats.org/officeDocument/2006/relationships" ref="AP71" r:id="rId70"/>
    <hyperlink xmlns:r="http://schemas.openxmlformats.org/officeDocument/2006/relationships" ref="AP72" r:id="rId71"/>
    <hyperlink xmlns:r="http://schemas.openxmlformats.org/officeDocument/2006/relationships" ref="AP73" r:id="rId72"/>
    <hyperlink xmlns:r="http://schemas.openxmlformats.org/officeDocument/2006/relationships" ref="AP74" r:id="rId73"/>
    <hyperlink xmlns:r="http://schemas.openxmlformats.org/officeDocument/2006/relationships" ref="AP75" r:id="rId74"/>
    <hyperlink xmlns:r="http://schemas.openxmlformats.org/officeDocument/2006/relationships" ref="AP76" r:id="rId75"/>
    <hyperlink xmlns:r="http://schemas.openxmlformats.org/officeDocument/2006/relationships" ref="AP77" r:id="rId76"/>
    <hyperlink xmlns:r="http://schemas.openxmlformats.org/officeDocument/2006/relationships" ref="AP78" r:id="rId77"/>
    <hyperlink xmlns:r="http://schemas.openxmlformats.org/officeDocument/2006/relationships" ref="AP79" r:id="rId78"/>
    <hyperlink xmlns:r="http://schemas.openxmlformats.org/officeDocument/2006/relationships" ref="AP80" r:id="rId79"/>
    <hyperlink xmlns:r="http://schemas.openxmlformats.org/officeDocument/2006/relationships" ref="AP81" r:id="rId80"/>
    <hyperlink xmlns:r="http://schemas.openxmlformats.org/officeDocument/2006/relationships" ref="AP82" r:id="rId81"/>
    <hyperlink xmlns:r="http://schemas.openxmlformats.org/officeDocument/2006/relationships" ref="AP83" r:id="rId82"/>
    <hyperlink xmlns:r="http://schemas.openxmlformats.org/officeDocument/2006/relationships" ref="AP84" r:id="rId83"/>
    <hyperlink xmlns:r="http://schemas.openxmlformats.org/officeDocument/2006/relationships" ref="AP85" r:id="rId84"/>
    <hyperlink xmlns:r="http://schemas.openxmlformats.org/officeDocument/2006/relationships" ref="AP86" r:id="rId85"/>
    <hyperlink xmlns:r="http://schemas.openxmlformats.org/officeDocument/2006/relationships" ref="AP87" r:id="rId86"/>
    <hyperlink xmlns:r="http://schemas.openxmlformats.org/officeDocument/2006/relationships" ref="AP88" r:id="rId87"/>
    <hyperlink xmlns:r="http://schemas.openxmlformats.org/officeDocument/2006/relationships" ref="AP89" r:id="rId88"/>
    <hyperlink xmlns:r="http://schemas.openxmlformats.org/officeDocument/2006/relationships" ref="AP90" r:id="rId89"/>
    <hyperlink xmlns:r="http://schemas.openxmlformats.org/officeDocument/2006/relationships" ref="AP91" r:id="rId90"/>
    <hyperlink xmlns:r="http://schemas.openxmlformats.org/officeDocument/2006/relationships" ref="AP92" r:id="rId91"/>
    <hyperlink xmlns:r="http://schemas.openxmlformats.org/officeDocument/2006/relationships" ref="AP93" r:id="rId92"/>
    <hyperlink xmlns:r="http://schemas.openxmlformats.org/officeDocument/2006/relationships" ref="AP94" r:id="rId93"/>
    <hyperlink xmlns:r="http://schemas.openxmlformats.org/officeDocument/2006/relationships" ref="AP95" r:id="rId94"/>
    <hyperlink xmlns:r="http://schemas.openxmlformats.org/officeDocument/2006/relationships" ref="AP96" r:id="rId95"/>
    <hyperlink xmlns:r="http://schemas.openxmlformats.org/officeDocument/2006/relationships" ref="AP97" r:id="rId96"/>
    <hyperlink xmlns:r="http://schemas.openxmlformats.org/officeDocument/2006/relationships" ref="AP98" r:id="rId97"/>
    <hyperlink xmlns:r="http://schemas.openxmlformats.org/officeDocument/2006/relationships" ref="AP99" r:id="rId98"/>
    <hyperlink xmlns:r="http://schemas.openxmlformats.org/officeDocument/2006/relationships" ref="AP100" r:id="rId99"/>
    <hyperlink xmlns:r="http://schemas.openxmlformats.org/officeDocument/2006/relationships" ref="AP101" r:id="rId100"/>
    <hyperlink xmlns:r="http://schemas.openxmlformats.org/officeDocument/2006/relationships" ref="AP102" r:id="rId101"/>
    <hyperlink xmlns:r="http://schemas.openxmlformats.org/officeDocument/2006/relationships" ref="AP103" r:id="rId102"/>
    <hyperlink xmlns:r="http://schemas.openxmlformats.org/officeDocument/2006/relationships" ref="AP104" r:id="rId103"/>
    <hyperlink xmlns:r="http://schemas.openxmlformats.org/officeDocument/2006/relationships" ref="AP105" r:id="rId104"/>
    <hyperlink xmlns:r="http://schemas.openxmlformats.org/officeDocument/2006/relationships" ref="AP106" r:id="rId105"/>
    <hyperlink xmlns:r="http://schemas.openxmlformats.org/officeDocument/2006/relationships" ref="AP107" r:id="rId106"/>
    <hyperlink xmlns:r="http://schemas.openxmlformats.org/officeDocument/2006/relationships" ref="AP108" r:id="rId107"/>
    <hyperlink xmlns:r="http://schemas.openxmlformats.org/officeDocument/2006/relationships" ref="AP109" r:id="rId108"/>
    <hyperlink xmlns:r="http://schemas.openxmlformats.org/officeDocument/2006/relationships" ref="AP110" r:id="rId109"/>
    <hyperlink xmlns:r="http://schemas.openxmlformats.org/officeDocument/2006/relationships" ref="AP111" r:id="rId110"/>
    <hyperlink xmlns:r="http://schemas.openxmlformats.org/officeDocument/2006/relationships" ref="AP112" r:id="rId111"/>
    <hyperlink xmlns:r="http://schemas.openxmlformats.org/officeDocument/2006/relationships" ref="AP113" r:id="rId112"/>
    <hyperlink xmlns:r="http://schemas.openxmlformats.org/officeDocument/2006/relationships" ref="AP114" r:id="rId113"/>
    <hyperlink xmlns:r="http://schemas.openxmlformats.org/officeDocument/2006/relationships" ref="AP115" r:id="rId114"/>
    <hyperlink xmlns:r="http://schemas.openxmlformats.org/officeDocument/2006/relationships" ref="AP116" r:id="rId115"/>
    <hyperlink xmlns:r="http://schemas.openxmlformats.org/officeDocument/2006/relationships" ref="AP117" r:id="rId116"/>
    <hyperlink xmlns:r="http://schemas.openxmlformats.org/officeDocument/2006/relationships" ref="AP118" r:id="rId117"/>
    <hyperlink xmlns:r="http://schemas.openxmlformats.org/officeDocument/2006/relationships" ref="AP119" r:id="rId118"/>
    <hyperlink xmlns:r="http://schemas.openxmlformats.org/officeDocument/2006/relationships" ref="AP120" r:id="rId119"/>
    <hyperlink xmlns:r="http://schemas.openxmlformats.org/officeDocument/2006/relationships" ref="AP121" r:id="rId120"/>
    <hyperlink xmlns:r="http://schemas.openxmlformats.org/officeDocument/2006/relationships" ref="AP122" r:id="rId121"/>
    <hyperlink xmlns:r="http://schemas.openxmlformats.org/officeDocument/2006/relationships" ref="AP123" r:id="rId122"/>
    <hyperlink xmlns:r="http://schemas.openxmlformats.org/officeDocument/2006/relationships" ref="AP124" r:id="rId123"/>
    <hyperlink xmlns:r="http://schemas.openxmlformats.org/officeDocument/2006/relationships" ref="AP125" r:id="rId124"/>
    <hyperlink xmlns:r="http://schemas.openxmlformats.org/officeDocument/2006/relationships" ref="AP126" r:id="rId125"/>
    <hyperlink xmlns:r="http://schemas.openxmlformats.org/officeDocument/2006/relationships" ref="AP127" r:id="rId126"/>
    <hyperlink xmlns:r="http://schemas.openxmlformats.org/officeDocument/2006/relationships" ref="AP128" r:id="rId127"/>
    <hyperlink xmlns:r="http://schemas.openxmlformats.org/officeDocument/2006/relationships" ref="AP129" r:id="rId128"/>
    <hyperlink xmlns:r="http://schemas.openxmlformats.org/officeDocument/2006/relationships" ref="AP130" r:id="rId129"/>
    <hyperlink xmlns:r="http://schemas.openxmlformats.org/officeDocument/2006/relationships" ref="AP131" r:id="rId130"/>
    <hyperlink xmlns:r="http://schemas.openxmlformats.org/officeDocument/2006/relationships" ref="AP132" r:id="rId131"/>
    <hyperlink xmlns:r="http://schemas.openxmlformats.org/officeDocument/2006/relationships" ref="AP133" r:id="rId132"/>
    <hyperlink xmlns:r="http://schemas.openxmlformats.org/officeDocument/2006/relationships" ref="AP134" r:id="rId133"/>
    <hyperlink xmlns:r="http://schemas.openxmlformats.org/officeDocument/2006/relationships" ref="AP135" r:id="rId134"/>
    <hyperlink xmlns:r="http://schemas.openxmlformats.org/officeDocument/2006/relationships" ref="AP136" r:id="rId135"/>
    <hyperlink xmlns:r="http://schemas.openxmlformats.org/officeDocument/2006/relationships" ref="AP137" r:id="rId136"/>
    <hyperlink xmlns:r="http://schemas.openxmlformats.org/officeDocument/2006/relationships" ref="AP138" r:id="rId137"/>
    <hyperlink xmlns:r="http://schemas.openxmlformats.org/officeDocument/2006/relationships" ref="AP139" r:id="rId138"/>
    <hyperlink xmlns:r="http://schemas.openxmlformats.org/officeDocument/2006/relationships" ref="AP140" r:id="rId139"/>
    <hyperlink xmlns:r="http://schemas.openxmlformats.org/officeDocument/2006/relationships" ref="AP141" r:id="rId140"/>
    <hyperlink xmlns:r="http://schemas.openxmlformats.org/officeDocument/2006/relationships" ref="AP142" r:id="rId141"/>
    <hyperlink xmlns:r="http://schemas.openxmlformats.org/officeDocument/2006/relationships" ref="AP143" r:id="rId142"/>
    <hyperlink xmlns:r="http://schemas.openxmlformats.org/officeDocument/2006/relationships" ref="AP144" r:id="rId143"/>
    <hyperlink xmlns:r="http://schemas.openxmlformats.org/officeDocument/2006/relationships" ref="AP145" r:id="rId144"/>
    <hyperlink xmlns:r="http://schemas.openxmlformats.org/officeDocument/2006/relationships" ref="AP146" r:id="rId145"/>
    <hyperlink xmlns:r="http://schemas.openxmlformats.org/officeDocument/2006/relationships" ref="AP147" r:id="rId146"/>
    <hyperlink xmlns:r="http://schemas.openxmlformats.org/officeDocument/2006/relationships" ref="AP148" r:id="rId147"/>
    <hyperlink xmlns:r="http://schemas.openxmlformats.org/officeDocument/2006/relationships" ref="AP149" r:id="rId148"/>
    <hyperlink xmlns:r="http://schemas.openxmlformats.org/officeDocument/2006/relationships" ref="AP150" r:id="rId149"/>
    <hyperlink xmlns:r="http://schemas.openxmlformats.org/officeDocument/2006/relationships" ref="AP151" r:id="rId150"/>
    <hyperlink xmlns:r="http://schemas.openxmlformats.org/officeDocument/2006/relationships" ref="AP152" r:id="rId151"/>
    <hyperlink xmlns:r="http://schemas.openxmlformats.org/officeDocument/2006/relationships" ref="AP153" r:id="rId152"/>
    <hyperlink xmlns:r="http://schemas.openxmlformats.org/officeDocument/2006/relationships" ref="AP154" r:id="rId153"/>
    <hyperlink xmlns:r="http://schemas.openxmlformats.org/officeDocument/2006/relationships" ref="AP155" r:id="rId154"/>
    <hyperlink xmlns:r="http://schemas.openxmlformats.org/officeDocument/2006/relationships" ref="AP156" r:id="rId155"/>
    <hyperlink xmlns:r="http://schemas.openxmlformats.org/officeDocument/2006/relationships" ref="AP157" r:id="rId156"/>
    <hyperlink xmlns:r="http://schemas.openxmlformats.org/officeDocument/2006/relationships" ref="AP158" r:id="rId157"/>
    <hyperlink xmlns:r="http://schemas.openxmlformats.org/officeDocument/2006/relationships" ref="AP159" r:id="rId158"/>
    <hyperlink xmlns:r="http://schemas.openxmlformats.org/officeDocument/2006/relationships" ref="AP160" r:id="rId159"/>
    <hyperlink xmlns:r="http://schemas.openxmlformats.org/officeDocument/2006/relationships" ref="AP161" r:id="rId160"/>
    <hyperlink xmlns:r="http://schemas.openxmlformats.org/officeDocument/2006/relationships" ref="AP162" r:id="rId161"/>
    <hyperlink xmlns:r="http://schemas.openxmlformats.org/officeDocument/2006/relationships" ref="AP163" r:id="rId162"/>
    <hyperlink xmlns:r="http://schemas.openxmlformats.org/officeDocument/2006/relationships" ref="AP164" r:id="rId163"/>
    <hyperlink xmlns:r="http://schemas.openxmlformats.org/officeDocument/2006/relationships" ref="AP165" r:id="rId164"/>
    <hyperlink xmlns:r="http://schemas.openxmlformats.org/officeDocument/2006/relationships" ref="AP166" r:id="rId165"/>
    <hyperlink xmlns:r="http://schemas.openxmlformats.org/officeDocument/2006/relationships" ref="AP167" r:id="rId166"/>
    <hyperlink xmlns:r="http://schemas.openxmlformats.org/officeDocument/2006/relationships" ref="AP168" r:id="rId167"/>
    <hyperlink xmlns:r="http://schemas.openxmlformats.org/officeDocument/2006/relationships" ref="AP169" r:id="rId168"/>
    <hyperlink xmlns:r="http://schemas.openxmlformats.org/officeDocument/2006/relationships" ref="AP170" r:id="rId169"/>
    <hyperlink xmlns:r="http://schemas.openxmlformats.org/officeDocument/2006/relationships" ref="AP171" r:id="rId170"/>
    <hyperlink xmlns:r="http://schemas.openxmlformats.org/officeDocument/2006/relationships" ref="AP172" r:id="rId171"/>
    <hyperlink xmlns:r="http://schemas.openxmlformats.org/officeDocument/2006/relationships" ref="AP173" r:id="rId172"/>
    <hyperlink xmlns:r="http://schemas.openxmlformats.org/officeDocument/2006/relationships" ref="AP174" r:id="rId173"/>
    <hyperlink xmlns:r="http://schemas.openxmlformats.org/officeDocument/2006/relationships" ref="AP175" r:id="rId174"/>
    <hyperlink xmlns:r="http://schemas.openxmlformats.org/officeDocument/2006/relationships" ref="AP176" r:id="rId175"/>
    <hyperlink xmlns:r="http://schemas.openxmlformats.org/officeDocument/2006/relationships" ref="AP177" r:id="rId176"/>
    <hyperlink xmlns:r="http://schemas.openxmlformats.org/officeDocument/2006/relationships" ref="AP178" r:id="rId177"/>
    <hyperlink xmlns:r="http://schemas.openxmlformats.org/officeDocument/2006/relationships" ref="AP179" r:id="rId178"/>
    <hyperlink xmlns:r="http://schemas.openxmlformats.org/officeDocument/2006/relationships" ref="AP180" r:id="rId179"/>
    <hyperlink xmlns:r="http://schemas.openxmlformats.org/officeDocument/2006/relationships" ref="AP181" r:id="rId180"/>
    <hyperlink xmlns:r="http://schemas.openxmlformats.org/officeDocument/2006/relationships" ref="AP182" r:id="rId181"/>
    <hyperlink xmlns:r="http://schemas.openxmlformats.org/officeDocument/2006/relationships" ref="AP183" r:id="rId182"/>
    <hyperlink xmlns:r="http://schemas.openxmlformats.org/officeDocument/2006/relationships" ref="AP184" r:id="rId183"/>
    <hyperlink xmlns:r="http://schemas.openxmlformats.org/officeDocument/2006/relationships" ref="AP185" r:id="rId184"/>
    <hyperlink xmlns:r="http://schemas.openxmlformats.org/officeDocument/2006/relationships" ref="AP186" r:id="rId185"/>
    <hyperlink xmlns:r="http://schemas.openxmlformats.org/officeDocument/2006/relationships" ref="AP187" r:id="rId186"/>
    <hyperlink xmlns:r="http://schemas.openxmlformats.org/officeDocument/2006/relationships" ref="AP188" r:id="rId187"/>
    <hyperlink xmlns:r="http://schemas.openxmlformats.org/officeDocument/2006/relationships" ref="AP189" r:id="rId188"/>
    <hyperlink xmlns:r="http://schemas.openxmlformats.org/officeDocument/2006/relationships" ref="AP190" r:id="rId189"/>
    <hyperlink xmlns:r="http://schemas.openxmlformats.org/officeDocument/2006/relationships" ref="AP191" r:id="rId190"/>
    <hyperlink xmlns:r="http://schemas.openxmlformats.org/officeDocument/2006/relationships" ref="AP192" r:id="rId191"/>
    <hyperlink xmlns:r="http://schemas.openxmlformats.org/officeDocument/2006/relationships" ref="AP193" r:id="rId192"/>
    <hyperlink xmlns:r="http://schemas.openxmlformats.org/officeDocument/2006/relationships" ref="AP194" r:id="rId193"/>
    <hyperlink xmlns:r="http://schemas.openxmlformats.org/officeDocument/2006/relationships" ref="AP195" r:id="rId194"/>
    <hyperlink xmlns:r="http://schemas.openxmlformats.org/officeDocument/2006/relationships" ref="AP196" r:id="rId195"/>
    <hyperlink xmlns:r="http://schemas.openxmlformats.org/officeDocument/2006/relationships" ref="AP197" r:id="rId196"/>
    <hyperlink xmlns:r="http://schemas.openxmlformats.org/officeDocument/2006/relationships" ref="AP198" r:id="rId197"/>
    <hyperlink xmlns:r="http://schemas.openxmlformats.org/officeDocument/2006/relationships" ref="AP199" r:id="rId198"/>
    <hyperlink xmlns:r="http://schemas.openxmlformats.org/officeDocument/2006/relationships" ref="AP200" r:id="rId199"/>
    <hyperlink xmlns:r="http://schemas.openxmlformats.org/officeDocument/2006/relationships" ref="AP201" r:id="rId200"/>
    <hyperlink xmlns:r="http://schemas.openxmlformats.org/officeDocument/2006/relationships" ref="AP202" r:id="rId201"/>
    <hyperlink xmlns:r="http://schemas.openxmlformats.org/officeDocument/2006/relationships" ref="AP203" r:id="rId202"/>
  </hyperlinks>
  <pageMargins left="0.75" right="0.75" top="1" bottom="1" header="0.5" footer="0.5"/>
  <pageSetup orientation="landscape"/>
  <headerFooter>
    <oddHeader/>
    <oddFooter>&amp;CVeteran Free Programs Finder by ET Labs (etlabs.app)</oddFooter>
    <evenHeader/>
    <evenFooter/>
    <firstHeader/>
    <firstFooter/>
  </headerFooter>
  <tableParts count="1">
    <tablePart xmlns:r="http://schemas.openxmlformats.org/officeDocument/2006/relationships" r:id="rId203"/>
  </tableParts>
</worksheet>
</file>

<file path=xl/worksheets/sheet3.xml><?xml version="1.0" encoding="utf-8"?>
<worksheet xmlns="http://schemas.openxmlformats.org/spreadsheetml/2006/main">
  <sheetPr>
    <tabColor rgb="009CA3AF"/>
    <outlinePr summaryBelow="1" summaryRight="1"/>
    <pageSetUpPr/>
  </sheetPr>
  <dimension ref="B1:C22"/>
  <sheetViews>
    <sheetView showGridLines="0" workbookViewId="0">
      <selection activeCell="A1" sqref="A1"/>
    </sheetView>
  </sheetViews>
  <sheetFormatPr baseColWidth="8" defaultRowHeight="15"/>
  <cols>
    <col width="3" customWidth="1" min="1" max="1"/>
    <col width="30" customWidth="1" min="2" max="2"/>
    <col width="110" customWidth="1" min="3" max="3"/>
  </cols>
  <sheetData>
    <row r="1" ht="32" customHeight="1">
      <c r="B1" s="43" t="inlineStr">
        <is>
          <t>Veteran Free Programs Finder by ET Labs (etlabs.app)</t>
        </is>
      </c>
      <c r="C1" s="1" t="n"/>
    </row>
    <row r="3">
      <c r="B3" s="44" t="inlineStr">
        <is>
          <t>How to use</t>
        </is>
      </c>
    </row>
    <row r="4" ht="30" customHeight="1">
      <c r="B4" s="45" t="inlineStr">
        <is>
          <t>Find My Programs</t>
        </is>
      </c>
      <c r="C4" s="46" t="inlineStr">
        <is>
          <t>Answer the yellow dropdowns. The list sorts matching programs by Value of achievement, then free before benefit-funded, then verified before Verify. "Not sure" and "Any" never hide anything.</t>
        </is>
      </c>
    </row>
    <row r="5" ht="45" customHeight="1">
      <c r="B5" s="47" t="inlineStr">
        <is>
          <t>Paying for it</t>
        </is>
      </c>
      <c r="C5" s="48" t="inlineStr">
        <is>
          <t>A program that is not free without a benefit only shows when you answered Yes or Not sure for a benefit it accepts (GI Bill, VR&amp;E or VET TEC; Yes or Either in that column). Set "Show paid programs no benefit covers?" to Yes to see the rest. Unclear ("Check") funding is shown so you can verify it.</t>
        </is>
      </c>
    </row>
    <row r="6" ht="30" customHeight="1">
      <c r="B6" s="45" t="inlineStr">
        <is>
          <t>All Programs</t>
        </is>
      </c>
      <c r="C6" s="46" t="inlineStr">
        <is>
          <t>Every program in one Excel table. Use the filter arrows on any header (eligibility, funding, format, cost, category, status). Header row and Program column are frozen.</t>
        </is>
      </c>
    </row>
    <row r="7" ht="18" customHeight="1">
      <c r="B7" s="47" t="inlineStr">
        <is>
          <t>Older Excel / other apps</t>
        </is>
      </c>
      <c r="C7" s="48" t="inlineStr">
        <is>
          <t>If FILTER() is not available, the Find list will be blank or show #NAME?. Use the filters on All Programs instead.</t>
        </is>
      </c>
    </row>
    <row r="8">
      <c r="B8" s="44" t="inlineStr">
        <is>
          <t>Yes / No / Either / Check</t>
        </is>
      </c>
    </row>
    <row r="9" ht="30" customHeight="1">
      <c r="B9" s="47" t="inlineStr">
        <is>
          <t>Benefit columns</t>
        </is>
      </c>
      <c r="C9" s="48" t="inlineStr">
        <is>
          <t>Requires GI Bill entitlement, Works with VR&amp;E (Ch. 31), VET TEC / VET TEC 2.0: Yes = this benefit is required; Either = this benefit can pay for it, but other funding works too; No = not needed / not used; Check = source unclear.</t>
        </is>
      </c>
    </row>
    <row r="10" ht="30" customHeight="1">
      <c r="B10" s="45" t="inlineStr">
        <is>
          <t>Free / no benefit needed</t>
        </is>
      </c>
      <c r="C10" s="46" t="inlineStr">
        <is>
          <t>Yes = free without using a VA education benefit; No = costs money or uses a benefit; Either = free in some cases; Check = unclear.</t>
        </is>
      </c>
    </row>
    <row r="11" ht="30" customHeight="1">
      <c r="B11" s="47" t="inlineStr">
        <is>
          <t>Status columns</t>
        </is>
      </c>
      <c r="C11" s="48" t="inlineStr">
        <is>
          <t>Active duty / transitioning (incl. within 12 months of separation, e.g. SkillBridge), Veteran (any era), Spouse / family / caregiver: Yes = eligible per source; No = not eligible; Check = source does not say.</t>
        </is>
      </c>
    </row>
    <row r="12" ht="45" customHeight="1">
      <c r="B12" s="45" t="inlineStr">
        <is>
          <t>Other columns</t>
        </is>
      </c>
      <c r="C12" s="46" t="inlineStr">
        <is>
          <t>Post-9/11 service required, Disability rating required, Women only, Degree required, Must own a business: Yes / No / Check. State residency = required state code(s) or Any. Format = Online / In-person / Hybrid. Cost = Free / Voucher (free training that includes or may include a free exam voucher) / Paid.</t>
        </is>
      </c>
    </row>
    <row r="13" ht="18" customHeight="1">
      <c r="B13" s="47" t="inlineStr">
        <is>
          <t>Has Check cells</t>
        </is>
      </c>
      <c r="C13" s="48" t="inlineStr">
        <is>
          <t>Yes if any eligibility or funding cell is "Check". Treat these as "maybe" and confirm with the program.</t>
        </is>
      </c>
    </row>
    <row r="14">
      <c r="B14" s="44" t="inlineStr">
        <is>
          <t>Value of achievement (1-5)</t>
        </is>
      </c>
    </row>
    <row r="15" ht="60" customHeight="1">
      <c r="B15" s="47" t="inlineStr">
        <is>
          <t>Scale</t>
        </is>
      </c>
      <c r="C15" s="48" t="inlineStr">
        <is>
          <t>5 = proctored, industry-standard certification or accredited graduate degree from a well-known school; 4 = recognized certification, accredited degree, paid fellowship or major funding benefit; 3 = certification prep, vendor credential or hiring pathway; 2 = course certificate, badge, career services or small scholarship; 1 = learning materials, support services or closed/defunct programs.</t>
        </is>
      </c>
    </row>
    <row r="16" ht="30" customHeight="1">
      <c r="B16" s="45" t="inlineStr">
        <is>
          <t>Note</t>
        </is>
      </c>
      <c r="C16" s="46" t="inlineStr">
        <is>
          <t>The score measures career-credential value only. Support and wellbeing programs score 1 on this scale but can be just as important.</t>
        </is>
      </c>
    </row>
    <row r="17" ht="18" customHeight="1">
      <c r="B17" s="47" t="inlineStr">
        <is>
          <t>Job titles</t>
        </is>
      </c>
      <c r="C17" s="48" t="inlineStr">
        <is>
          <t>Common industry titles the program supports. They are examples, not guarantees.</t>
        </is>
      </c>
    </row>
    <row r="18">
      <c r="B18" s="44" t="inlineStr">
        <is>
          <t>Categories</t>
        </is>
      </c>
    </row>
    <row r="19" ht="45" customHeight="1">
      <c r="B19" s="47" t="inlineStr">
        <is>
          <t>Category</t>
        </is>
      </c>
      <c r="C19" s="48" t="inlineStr">
        <is>
          <t>Primary category: AI/ML, Cloud, Cyber, PM, Data, IT/Software, Entrepreneurship, Career services, Funding, Degree, Support &amp; wellbeing. "All categories" lists every category a program touches; the Find interest filter searches that column.</t>
        </is>
      </c>
    </row>
    <row r="20">
      <c r="B20" s="44" t="inlineStr">
        <is>
          <t>Disclaimer</t>
        </is>
      </c>
    </row>
    <row r="21" ht="60" customHeight="1">
      <c r="B21" s="47" t="inlineStr">
        <is>
          <t>Verify before you apply</t>
        </is>
      </c>
      <c r="C21" s="48" t="inlineStr">
        <is>
          <t>Programs, deadlines, funding and eligibility change often. Information was compiled from official program pages and verified Sep 30 to Oct 1, 2026 (ET); the Verified status and Notes columns show how each row was checked. Always confirm eligibility and cost with the program or VA before applying. Not affiliated with or endorsed by the VA or any listed program. No salary figures are included.</t>
        </is>
      </c>
    </row>
    <row r="22" ht="18" customHeight="1">
      <c r="B22" s="45" t="inlineStr">
        <is>
          <t>Contact</t>
        </is>
      </c>
      <c r="C22" s="46" t="inlineStr">
        <is>
          <t>Built by ET Labs. etlabs.app</t>
        </is>
      </c>
    </row>
  </sheetData>
  <mergeCells count="1">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sheetData>
    <row r="1">
      <c r="A1" t="inlineStr">
        <is>
          <t>Veteran</t>
        </is>
      </c>
      <c r="B1" t="inlineStr">
        <is>
          <t>Yes</t>
        </is>
      </c>
      <c r="C1" t="inlineStr">
        <is>
          <t>Any</t>
        </is>
      </c>
      <c r="D1" t="inlineStr">
        <is>
          <t>Any</t>
        </is>
      </c>
      <c r="E1" t="inlineStr">
        <is>
          <t>Any</t>
        </is>
      </c>
      <c r="F1" t="inlineStr">
        <is>
          <t>Yes</t>
        </is>
      </c>
      <c r="G1" t="inlineStr">
        <is>
          <t>No</t>
        </is>
      </c>
    </row>
    <row r="2">
      <c r="A2" t="inlineStr">
        <is>
          <t>Active duty / transitioning</t>
        </is>
      </c>
      <c r="B2" t="inlineStr">
        <is>
          <t>No</t>
        </is>
      </c>
      <c r="C2" t="inlineStr">
        <is>
          <t>AL</t>
        </is>
      </c>
      <c r="D2" t="inlineStr">
        <is>
          <t>AI/ML</t>
        </is>
      </c>
      <c r="E2" t="inlineStr">
        <is>
          <t>Online</t>
        </is>
      </c>
      <c r="F2" t="inlineStr">
        <is>
          <t>No</t>
        </is>
      </c>
      <c r="G2" t="inlineStr">
        <is>
          <t>Yes</t>
        </is>
      </c>
    </row>
    <row r="3">
      <c r="A3" t="inlineStr">
        <is>
          <t>Spouse / family / caregiver</t>
        </is>
      </c>
      <c r="B3" t="inlineStr">
        <is>
          <t>Not sure</t>
        </is>
      </c>
      <c r="C3" t="inlineStr">
        <is>
          <t>AK</t>
        </is>
      </c>
      <c r="D3" t="inlineStr">
        <is>
          <t>Cloud</t>
        </is>
      </c>
      <c r="E3" t="inlineStr">
        <is>
          <t>In-person</t>
        </is>
      </c>
    </row>
    <row r="4">
      <c r="A4" t="inlineStr">
        <is>
          <t>Any</t>
        </is>
      </c>
      <c r="C4" t="inlineStr">
        <is>
          <t>AZ</t>
        </is>
      </c>
      <c r="D4" t="inlineStr">
        <is>
          <t>Cyber</t>
        </is>
      </c>
      <c r="E4" t="inlineStr">
        <is>
          <t>Hybrid</t>
        </is>
      </c>
    </row>
    <row r="5">
      <c r="C5" t="inlineStr">
        <is>
          <t>AR</t>
        </is>
      </c>
      <c r="D5" t="inlineStr">
        <is>
          <t>PM</t>
        </is>
      </c>
    </row>
    <row r="6">
      <c r="C6" t="inlineStr">
        <is>
          <t>CA</t>
        </is>
      </c>
      <c r="D6" t="inlineStr">
        <is>
          <t>Data</t>
        </is>
      </c>
    </row>
    <row r="7">
      <c r="C7" t="inlineStr">
        <is>
          <t>CO</t>
        </is>
      </c>
      <c r="D7" t="inlineStr">
        <is>
          <t>IT/Software</t>
        </is>
      </c>
    </row>
    <row r="8">
      <c r="C8" t="inlineStr">
        <is>
          <t>CT</t>
        </is>
      </c>
      <c r="D8" t="inlineStr">
        <is>
          <t>Entrepreneurship</t>
        </is>
      </c>
    </row>
    <row r="9">
      <c r="C9" t="inlineStr">
        <is>
          <t>DE</t>
        </is>
      </c>
      <c r="D9" t="inlineStr">
        <is>
          <t>Career services</t>
        </is>
      </c>
    </row>
    <row r="10">
      <c r="C10" t="inlineStr">
        <is>
          <t>DC</t>
        </is>
      </c>
      <c r="D10" t="inlineStr">
        <is>
          <t>Funding</t>
        </is>
      </c>
    </row>
    <row r="11">
      <c r="C11" t="inlineStr">
        <is>
          <t>FL</t>
        </is>
      </c>
      <c r="D11" t="inlineStr">
        <is>
          <t>Degree</t>
        </is>
      </c>
    </row>
    <row r="12">
      <c r="C12" t="inlineStr">
        <is>
          <t>GA</t>
        </is>
      </c>
      <c r="D12" t="inlineStr">
        <is>
          <t>Support &amp; wellbeing</t>
        </is>
      </c>
    </row>
    <row r="13">
      <c r="C13" t="inlineStr">
        <is>
          <t>HI</t>
        </is>
      </c>
    </row>
    <row r="14">
      <c r="C14" t="inlineStr">
        <is>
          <t>ID</t>
        </is>
      </c>
    </row>
    <row r="15">
      <c r="C15" t="inlineStr">
        <is>
          <t>IL</t>
        </is>
      </c>
    </row>
    <row r="16">
      <c r="C16" t="inlineStr">
        <is>
          <t>IN</t>
        </is>
      </c>
    </row>
    <row r="17">
      <c r="C17" t="inlineStr">
        <is>
          <t>IA</t>
        </is>
      </c>
    </row>
    <row r="18">
      <c r="C18" t="inlineStr">
        <is>
          <t>KS</t>
        </is>
      </c>
    </row>
    <row r="19">
      <c r="C19" t="inlineStr">
        <is>
          <t>KY</t>
        </is>
      </c>
    </row>
    <row r="20">
      <c r="C20" t="inlineStr">
        <is>
          <t>LA</t>
        </is>
      </c>
    </row>
    <row r="21">
      <c r="C21" t="inlineStr">
        <is>
          <t>ME</t>
        </is>
      </c>
    </row>
    <row r="22">
      <c r="C22" t="inlineStr">
        <is>
          <t>MD</t>
        </is>
      </c>
    </row>
    <row r="23">
      <c r="C23" t="inlineStr">
        <is>
          <t>MA</t>
        </is>
      </c>
    </row>
    <row r="24">
      <c r="C24" t="inlineStr">
        <is>
          <t>MI</t>
        </is>
      </c>
    </row>
    <row r="25">
      <c r="C25" t="inlineStr">
        <is>
          <t>MN</t>
        </is>
      </c>
    </row>
    <row r="26">
      <c r="C26" t="inlineStr">
        <is>
          <t>MS</t>
        </is>
      </c>
    </row>
    <row r="27">
      <c r="C27" t="inlineStr">
        <is>
          <t>MO</t>
        </is>
      </c>
    </row>
    <row r="28">
      <c r="C28" t="inlineStr">
        <is>
          <t>MT</t>
        </is>
      </c>
    </row>
    <row r="29">
      <c r="C29" t="inlineStr">
        <is>
          <t>NE</t>
        </is>
      </c>
    </row>
    <row r="30">
      <c r="C30" t="inlineStr">
        <is>
          <t>NV</t>
        </is>
      </c>
    </row>
    <row r="31">
      <c r="C31" t="inlineStr">
        <is>
          <t>NH</t>
        </is>
      </c>
    </row>
    <row r="32">
      <c r="C32" t="inlineStr">
        <is>
          <t>NJ</t>
        </is>
      </c>
    </row>
    <row r="33">
      <c r="C33" t="inlineStr">
        <is>
          <t>NM</t>
        </is>
      </c>
    </row>
    <row r="34">
      <c r="C34" t="inlineStr">
        <is>
          <t>NY</t>
        </is>
      </c>
    </row>
    <row r="35">
      <c r="C35" t="inlineStr">
        <is>
          <t>NC</t>
        </is>
      </c>
    </row>
    <row r="36">
      <c r="C36" t="inlineStr">
        <is>
          <t>ND</t>
        </is>
      </c>
    </row>
    <row r="37">
      <c r="C37" t="inlineStr">
        <is>
          <t>OH</t>
        </is>
      </c>
    </row>
    <row r="38">
      <c r="C38" t="inlineStr">
        <is>
          <t>OK</t>
        </is>
      </c>
    </row>
    <row r="39">
      <c r="C39" t="inlineStr">
        <is>
          <t>OR</t>
        </is>
      </c>
    </row>
    <row r="40">
      <c r="C40" t="inlineStr">
        <is>
          <t>PA</t>
        </is>
      </c>
    </row>
    <row r="41">
      <c r="C41" t="inlineStr">
        <is>
          <t>PR</t>
        </is>
      </c>
    </row>
    <row r="42">
      <c r="C42" t="inlineStr">
        <is>
          <t>RI</t>
        </is>
      </c>
    </row>
    <row r="43">
      <c r="C43" t="inlineStr">
        <is>
          <t>SC</t>
        </is>
      </c>
    </row>
    <row r="44">
      <c r="C44" t="inlineStr">
        <is>
          <t>SD</t>
        </is>
      </c>
    </row>
    <row r="45">
      <c r="C45" t="inlineStr">
        <is>
          <t>TN</t>
        </is>
      </c>
    </row>
    <row r="46">
      <c r="C46" t="inlineStr">
        <is>
          <t>TX</t>
        </is>
      </c>
    </row>
    <row r="47">
      <c r="C47" t="inlineStr">
        <is>
          <t>UT</t>
        </is>
      </c>
    </row>
    <row r="48">
      <c r="C48" t="inlineStr">
        <is>
          <t>VT</t>
        </is>
      </c>
    </row>
    <row r="49">
      <c r="C49" t="inlineStr">
        <is>
          <t>VA</t>
        </is>
      </c>
    </row>
    <row r="50">
      <c r="C50" t="inlineStr">
        <is>
          <t>WA</t>
        </is>
      </c>
    </row>
    <row r="51">
      <c r="C51" t="inlineStr">
        <is>
          <t>WV</t>
        </is>
      </c>
    </row>
    <row r="52">
      <c r="C52" t="inlineStr">
        <is>
          <t>WI</t>
        </is>
      </c>
    </row>
    <row r="53">
      <c r="C53" t="inlineStr">
        <is>
          <t>WY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203"/>
  <sheetViews>
    <sheetView workbookViewId="0">
      <selection activeCell="A1" sqref="A1"/>
    </sheetView>
  </sheetViews>
  <sheetFormatPr baseColWidth="8" defaultRowHeight="15"/>
  <sheetData>
    <row r="1">
      <c r="A1" t="inlineStr">
        <is>
          <t>match</t>
        </is>
      </c>
      <c r="B1" t="inlineStr">
        <is>
          <t>sortkey</t>
        </is>
      </c>
      <c r="C1" t="inlineStr">
        <is>
          <t>Program</t>
        </is>
      </c>
      <c r="D1" t="inlineStr">
        <is>
          <t>Category</t>
        </is>
      </c>
      <c r="E1" t="inlineStr">
        <is>
          <t>Value (1-5)</t>
        </is>
      </c>
      <c r="F1" t="inlineStr">
        <is>
          <t>Cost</t>
        </is>
      </c>
      <c r="G1" t="inlineStr">
        <is>
          <t>Format</t>
        </is>
      </c>
      <c r="H1" t="inlineStr">
        <is>
          <t>State residency</t>
        </is>
      </c>
      <c r="I1" t="inlineStr">
        <is>
          <t>Status</t>
        </is>
      </c>
      <c r="J1" t="inlineStr">
        <is>
          <t>Next deadline</t>
        </is>
      </c>
      <c r="K1" t="inlineStr">
        <is>
          <t>Job titles it supports</t>
        </is>
      </c>
      <c r="L1" t="inlineStr">
        <is>
          <t>What you get</t>
        </is>
      </c>
      <c r="M1" t="inlineStr">
        <is>
          <t>Verify</t>
        </is>
      </c>
      <c r="N1" t="inlineStr">
        <is>
          <t>URL</t>
        </is>
      </c>
    </row>
    <row r="2">
      <c r="A2">
        <f>IF(AND(OR('Find My Programs'!$C$5="Any",AND('Find My Programs'!$C$5="Veteran",'All Programs'!$O2&lt;&gt;"No"),AND('Find My Programs'!$C$5="Active duty / transitioning",'All Programs'!$N2&lt;&gt;"No"),AND('Find My Programs'!$C$5="Spouse / family / caregiver",'All Programs'!$P2&lt;&gt;"No")),OR('Find My Programs'!$C$6&lt;&gt;"No",'All Programs'!$J2&lt;&gt;"Yes"),OR('Find My Programs'!$C$7&lt;&gt;"No",'All Programs'!$K2&lt;&gt;"Yes"),OR('Find My Programs'!$C$8&lt;&gt;"No",'All Programs'!$L2&lt;&gt;"Yes"),OR('All Programs'!$M2="Yes",'All Programs'!$M2="Check",AND('Find My Programs'!$C$6&lt;&gt;"No",'All Programs'!$J2&lt;&gt;"No"),AND('Find My Programs'!$C$7&lt;&gt;"No",'All Programs'!$K2&lt;&gt;"No"),AND('Find My Programs'!$C$8&lt;&gt;"No",'All Programs'!$L2&lt;&gt;"No"),'Find My Programs'!$C$16="Yes"),OR('Find My Programs'!$C$9&lt;&gt;"No",'All Programs'!$R2&lt;&gt;"Yes"),OR('Find My Programs'!$C$10="Any",'All Programs'!$T2="Any",'All Programs'!$T2="Check",ISNUMBER(SEARCH('Find My Programs'!$C$10,'All Programs'!$T2))),OR('Find My Programs'!$C$11&lt;&gt;"No",'All Programs'!$U2&lt;&gt;"Yes"),OR('Find My Programs'!$C$12="Any",ISNUMBER(SEARCH("; "&amp;'Find My Programs'!$C$12&amp;";","; "&amp;'All Programs'!$C2&amp;";"))),OR('Find My Programs'!$C$13="Any",'All Programs'!$W2='Find My Programs'!$C$13,'All Programs'!$W2="Hybrid",'All Programs'!$W2="Check"),OR('Find My Programs'!$C$14="Yes",'All Programs'!$S2&lt;&gt;"Yes"),OR('Find My Programs'!$C$15="Yes",'All Programs'!$G2&lt;&gt;"Closed")),1,0)</f>
        <v/>
      </c>
      <c r="B2">
        <f>IF(A2=1,'All Programs'!$D2*10000+IF('All Programs'!$M2="Yes",2000,IF('All Programs'!$M2="No",0,1000))+IF('All Programs'!$Y2="Yes",0,500)+(500-ROW()),"")</f>
        <v/>
      </c>
      <c r="C2">
        <f>IF('All Programs'!$A2="","",'All Programs'!$A2)</f>
        <v/>
      </c>
      <c r="D2">
        <f>IF('All Programs'!$B2="","",'All Programs'!$B2)</f>
        <v/>
      </c>
      <c r="E2">
        <f>IF('All Programs'!$D2="","",'All Programs'!$D2)</f>
        <v/>
      </c>
      <c r="F2">
        <f>IF('All Programs'!$X2="","",'All Programs'!$X2)</f>
        <v/>
      </c>
      <c r="G2">
        <f>IF('All Programs'!$W2="","",'All Programs'!$W2)</f>
        <v/>
      </c>
      <c r="H2">
        <f>IF('All Programs'!$T2="","",'All Programs'!$T2)</f>
        <v/>
      </c>
      <c r="I2">
        <f>IF('All Programs'!$G2="","",'All Programs'!$G2)</f>
        <v/>
      </c>
      <c r="J2">
        <f>IF('All Programs'!$H2="","",'All Programs'!$H2)</f>
        <v/>
      </c>
      <c r="K2">
        <f>IF('All Programs'!$F2="","",'All Programs'!$F2)</f>
        <v/>
      </c>
      <c r="L2">
        <f>IF('All Programs'!$AB2="","",'All Programs'!$AB2)</f>
        <v/>
      </c>
      <c r="M2">
        <f>IF('All Programs'!$Y2="","",'All Programs'!$Y2)</f>
        <v/>
      </c>
      <c r="N2">
        <f>IF('All Programs'!$AQ2="","",'All Programs'!$AQ2)</f>
        <v/>
      </c>
    </row>
    <row r="3">
      <c r="A3">
        <f>IF(AND(OR('Find My Programs'!$C$5="Any",AND('Find My Programs'!$C$5="Veteran",'All Programs'!$O3&lt;&gt;"No"),AND('Find My Programs'!$C$5="Active duty / transitioning",'All Programs'!$N3&lt;&gt;"No"),AND('Find My Programs'!$C$5="Spouse / family / caregiver",'All Programs'!$P3&lt;&gt;"No")),OR('Find My Programs'!$C$6&lt;&gt;"No",'All Programs'!$J3&lt;&gt;"Yes"),OR('Find My Programs'!$C$7&lt;&gt;"No",'All Programs'!$K3&lt;&gt;"Yes"),OR('Find My Programs'!$C$8&lt;&gt;"No",'All Programs'!$L3&lt;&gt;"Yes"),OR('All Programs'!$M3="Yes",'All Programs'!$M3="Check",AND('Find My Programs'!$C$6&lt;&gt;"No",'All Programs'!$J3&lt;&gt;"No"),AND('Find My Programs'!$C$7&lt;&gt;"No",'All Programs'!$K3&lt;&gt;"No"),AND('Find My Programs'!$C$8&lt;&gt;"No",'All Programs'!$L3&lt;&gt;"No"),'Find My Programs'!$C$16="Yes"),OR('Find My Programs'!$C$9&lt;&gt;"No",'All Programs'!$R3&lt;&gt;"Yes"),OR('Find My Programs'!$C$10="Any",'All Programs'!$T3="Any",'All Programs'!$T3="Check",ISNUMBER(SEARCH('Find My Programs'!$C$10,'All Programs'!$T3))),OR('Find My Programs'!$C$11&lt;&gt;"No",'All Programs'!$U3&lt;&gt;"Yes"),OR('Find My Programs'!$C$12="Any",ISNUMBER(SEARCH("; "&amp;'Find My Programs'!$C$12&amp;";","; "&amp;'All Programs'!$C3&amp;";"))),OR('Find My Programs'!$C$13="Any",'All Programs'!$W3='Find My Programs'!$C$13,'All Programs'!$W3="Hybrid",'All Programs'!$W3="Check"),OR('Find My Programs'!$C$14="Yes",'All Programs'!$S3&lt;&gt;"Yes"),OR('Find My Programs'!$C$15="Yes",'All Programs'!$G3&lt;&gt;"Closed")),1,0)</f>
        <v/>
      </c>
      <c r="B3">
        <f>IF(A3=1,'All Programs'!$D3*10000+IF('All Programs'!$M3="Yes",2000,IF('All Programs'!$M3="No",0,1000))+IF('All Programs'!$Y3="Yes",0,500)+(500-ROW()),"")</f>
        <v/>
      </c>
      <c r="C3">
        <f>IF('All Programs'!$A3="","",'All Programs'!$A3)</f>
        <v/>
      </c>
      <c r="D3">
        <f>IF('All Programs'!$B3="","",'All Programs'!$B3)</f>
        <v/>
      </c>
      <c r="E3">
        <f>IF('All Programs'!$D3="","",'All Programs'!$D3)</f>
        <v/>
      </c>
      <c r="F3">
        <f>IF('All Programs'!$X3="","",'All Programs'!$X3)</f>
        <v/>
      </c>
      <c r="G3">
        <f>IF('All Programs'!$W3="","",'All Programs'!$W3)</f>
        <v/>
      </c>
      <c r="H3">
        <f>IF('All Programs'!$T3="","",'All Programs'!$T3)</f>
        <v/>
      </c>
      <c r="I3">
        <f>IF('All Programs'!$G3="","",'All Programs'!$G3)</f>
        <v/>
      </c>
      <c r="J3">
        <f>IF('All Programs'!$H3="","",'All Programs'!$H3)</f>
        <v/>
      </c>
      <c r="K3">
        <f>IF('All Programs'!$F3="","",'All Programs'!$F3)</f>
        <v/>
      </c>
      <c r="L3">
        <f>IF('All Programs'!$AB3="","",'All Programs'!$AB3)</f>
        <v/>
      </c>
      <c r="M3">
        <f>IF('All Programs'!$Y3="","",'All Programs'!$Y3)</f>
        <v/>
      </c>
      <c r="N3">
        <f>IF('All Programs'!$AQ3="","",'All Programs'!$AQ3)</f>
        <v/>
      </c>
    </row>
    <row r="4">
      <c r="A4">
        <f>IF(AND(OR('Find My Programs'!$C$5="Any",AND('Find My Programs'!$C$5="Veteran",'All Programs'!$O4&lt;&gt;"No"),AND('Find My Programs'!$C$5="Active duty / transitioning",'All Programs'!$N4&lt;&gt;"No"),AND('Find My Programs'!$C$5="Spouse / family / caregiver",'All Programs'!$P4&lt;&gt;"No")),OR('Find My Programs'!$C$6&lt;&gt;"No",'All Programs'!$J4&lt;&gt;"Yes"),OR('Find My Programs'!$C$7&lt;&gt;"No",'All Programs'!$K4&lt;&gt;"Yes"),OR('Find My Programs'!$C$8&lt;&gt;"No",'All Programs'!$L4&lt;&gt;"Yes"),OR('All Programs'!$M4="Yes",'All Programs'!$M4="Check",AND('Find My Programs'!$C$6&lt;&gt;"No",'All Programs'!$J4&lt;&gt;"No"),AND('Find My Programs'!$C$7&lt;&gt;"No",'All Programs'!$K4&lt;&gt;"No"),AND('Find My Programs'!$C$8&lt;&gt;"No",'All Programs'!$L4&lt;&gt;"No"),'Find My Programs'!$C$16="Yes"),OR('Find My Programs'!$C$9&lt;&gt;"No",'All Programs'!$R4&lt;&gt;"Yes"),OR('Find My Programs'!$C$10="Any",'All Programs'!$T4="Any",'All Programs'!$T4="Check",ISNUMBER(SEARCH('Find My Programs'!$C$10,'All Programs'!$T4))),OR('Find My Programs'!$C$11&lt;&gt;"No",'All Programs'!$U4&lt;&gt;"Yes"),OR('Find My Programs'!$C$12="Any",ISNUMBER(SEARCH("; "&amp;'Find My Programs'!$C$12&amp;";","; "&amp;'All Programs'!$C4&amp;";"))),OR('Find My Programs'!$C$13="Any",'All Programs'!$W4='Find My Programs'!$C$13,'All Programs'!$W4="Hybrid",'All Programs'!$W4="Check"),OR('Find My Programs'!$C$14="Yes",'All Programs'!$S4&lt;&gt;"Yes"),OR('Find My Programs'!$C$15="Yes",'All Programs'!$G4&lt;&gt;"Closed")),1,0)</f>
        <v/>
      </c>
      <c r="B4">
        <f>IF(A4=1,'All Programs'!$D4*10000+IF('All Programs'!$M4="Yes",2000,IF('All Programs'!$M4="No",0,1000))+IF('All Programs'!$Y4="Yes",0,500)+(500-ROW()),"")</f>
        <v/>
      </c>
      <c r="C4">
        <f>IF('All Programs'!$A4="","",'All Programs'!$A4)</f>
        <v/>
      </c>
      <c r="D4">
        <f>IF('All Programs'!$B4="","",'All Programs'!$B4)</f>
        <v/>
      </c>
      <c r="E4">
        <f>IF('All Programs'!$D4="","",'All Programs'!$D4)</f>
        <v/>
      </c>
      <c r="F4">
        <f>IF('All Programs'!$X4="","",'All Programs'!$X4)</f>
        <v/>
      </c>
      <c r="G4">
        <f>IF('All Programs'!$W4="","",'All Programs'!$W4)</f>
        <v/>
      </c>
      <c r="H4">
        <f>IF('All Programs'!$T4="","",'All Programs'!$T4)</f>
        <v/>
      </c>
      <c r="I4">
        <f>IF('All Programs'!$G4="","",'All Programs'!$G4)</f>
        <v/>
      </c>
      <c r="J4">
        <f>IF('All Programs'!$H4="","",'All Programs'!$H4)</f>
        <v/>
      </c>
      <c r="K4">
        <f>IF('All Programs'!$F4="","",'All Programs'!$F4)</f>
        <v/>
      </c>
      <c r="L4">
        <f>IF('All Programs'!$AB4="","",'All Programs'!$AB4)</f>
        <v/>
      </c>
      <c r="M4">
        <f>IF('All Programs'!$Y4="","",'All Programs'!$Y4)</f>
        <v/>
      </c>
      <c r="N4">
        <f>IF('All Programs'!$AQ4="","",'All Programs'!$AQ4)</f>
        <v/>
      </c>
    </row>
    <row r="5">
      <c r="A5">
        <f>IF(AND(OR('Find My Programs'!$C$5="Any",AND('Find My Programs'!$C$5="Veteran",'All Programs'!$O5&lt;&gt;"No"),AND('Find My Programs'!$C$5="Active duty / transitioning",'All Programs'!$N5&lt;&gt;"No"),AND('Find My Programs'!$C$5="Spouse / family / caregiver",'All Programs'!$P5&lt;&gt;"No")),OR('Find My Programs'!$C$6&lt;&gt;"No",'All Programs'!$J5&lt;&gt;"Yes"),OR('Find My Programs'!$C$7&lt;&gt;"No",'All Programs'!$K5&lt;&gt;"Yes"),OR('Find My Programs'!$C$8&lt;&gt;"No",'All Programs'!$L5&lt;&gt;"Yes"),OR('All Programs'!$M5="Yes",'All Programs'!$M5="Check",AND('Find My Programs'!$C$6&lt;&gt;"No",'All Programs'!$J5&lt;&gt;"No"),AND('Find My Programs'!$C$7&lt;&gt;"No",'All Programs'!$K5&lt;&gt;"No"),AND('Find My Programs'!$C$8&lt;&gt;"No",'All Programs'!$L5&lt;&gt;"No"),'Find My Programs'!$C$16="Yes"),OR('Find My Programs'!$C$9&lt;&gt;"No",'All Programs'!$R5&lt;&gt;"Yes"),OR('Find My Programs'!$C$10="Any",'All Programs'!$T5="Any",'All Programs'!$T5="Check",ISNUMBER(SEARCH('Find My Programs'!$C$10,'All Programs'!$T5))),OR('Find My Programs'!$C$11&lt;&gt;"No",'All Programs'!$U5&lt;&gt;"Yes"),OR('Find My Programs'!$C$12="Any",ISNUMBER(SEARCH("; "&amp;'Find My Programs'!$C$12&amp;";","; "&amp;'All Programs'!$C5&amp;";"))),OR('Find My Programs'!$C$13="Any",'All Programs'!$W5='Find My Programs'!$C$13,'All Programs'!$W5="Hybrid",'All Programs'!$W5="Check"),OR('Find My Programs'!$C$14="Yes",'All Programs'!$S5&lt;&gt;"Yes"),OR('Find My Programs'!$C$15="Yes",'All Programs'!$G5&lt;&gt;"Closed")),1,0)</f>
        <v/>
      </c>
      <c r="B5">
        <f>IF(A5=1,'All Programs'!$D5*10000+IF('All Programs'!$M5="Yes",2000,IF('All Programs'!$M5="No",0,1000))+IF('All Programs'!$Y5="Yes",0,500)+(500-ROW()),"")</f>
        <v/>
      </c>
      <c r="C5">
        <f>IF('All Programs'!$A5="","",'All Programs'!$A5)</f>
        <v/>
      </c>
      <c r="D5">
        <f>IF('All Programs'!$B5="","",'All Programs'!$B5)</f>
        <v/>
      </c>
      <c r="E5">
        <f>IF('All Programs'!$D5="","",'All Programs'!$D5)</f>
        <v/>
      </c>
      <c r="F5">
        <f>IF('All Programs'!$X5="","",'All Programs'!$X5)</f>
        <v/>
      </c>
      <c r="G5">
        <f>IF('All Programs'!$W5="","",'All Programs'!$W5)</f>
        <v/>
      </c>
      <c r="H5">
        <f>IF('All Programs'!$T5="","",'All Programs'!$T5)</f>
        <v/>
      </c>
      <c r="I5">
        <f>IF('All Programs'!$G5="","",'All Programs'!$G5)</f>
        <v/>
      </c>
      <c r="J5">
        <f>IF('All Programs'!$H5="","",'All Programs'!$H5)</f>
        <v/>
      </c>
      <c r="K5">
        <f>IF('All Programs'!$F5="","",'All Programs'!$F5)</f>
        <v/>
      </c>
      <c r="L5">
        <f>IF('All Programs'!$AB5="","",'All Programs'!$AB5)</f>
        <v/>
      </c>
      <c r="M5">
        <f>IF('All Programs'!$Y5="","",'All Programs'!$Y5)</f>
        <v/>
      </c>
      <c r="N5">
        <f>IF('All Programs'!$AQ5="","",'All Programs'!$AQ5)</f>
        <v/>
      </c>
    </row>
    <row r="6">
      <c r="A6">
        <f>IF(AND(OR('Find My Programs'!$C$5="Any",AND('Find My Programs'!$C$5="Veteran",'All Programs'!$O6&lt;&gt;"No"),AND('Find My Programs'!$C$5="Active duty / transitioning",'All Programs'!$N6&lt;&gt;"No"),AND('Find My Programs'!$C$5="Spouse / family / caregiver",'All Programs'!$P6&lt;&gt;"No")),OR('Find My Programs'!$C$6&lt;&gt;"No",'All Programs'!$J6&lt;&gt;"Yes"),OR('Find My Programs'!$C$7&lt;&gt;"No",'All Programs'!$K6&lt;&gt;"Yes"),OR('Find My Programs'!$C$8&lt;&gt;"No",'All Programs'!$L6&lt;&gt;"Yes"),OR('All Programs'!$M6="Yes",'All Programs'!$M6="Check",AND('Find My Programs'!$C$6&lt;&gt;"No",'All Programs'!$J6&lt;&gt;"No"),AND('Find My Programs'!$C$7&lt;&gt;"No",'All Programs'!$K6&lt;&gt;"No"),AND('Find My Programs'!$C$8&lt;&gt;"No",'All Programs'!$L6&lt;&gt;"No"),'Find My Programs'!$C$16="Yes"),OR('Find My Programs'!$C$9&lt;&gt;"No",'All Programs'!$R6&lt;&gt;"Yes"),OR('Find My Programs'!$C$10="Any",'All Programs'!$T6="Any",'All Programs'!$T6="Check",ISNUMBER(SEARCH('Find My Programs'!$C$10,'All Programs'!$T6))),OR('Find My Programs'!$C$11&lt;&gt;"No",'All Programs'!$U6&lt;&gt;"Yes"),OR('Find My Programs'!$C$12="Any",ISNUMBER(SEARCH("; "&amp;'Find My Programs'!$C$12&amp;";","; "&amp;'All Programs'!$C6&amp;";"))),OR('Find My Programs'!$C$13="Any",'All Programs'!$W6='Find My Programs'!$C$13,'All Programs'!$W6="Hybrid",'All Programs'!$W6="Check"),OR('Find My Programs'!$C$14="Yes",'All Programs'!$S6&lt;&gt;"Yes"),OR('Find My Programs'!$C$15="Yes",'All Programs'!$G6&lt;&gt;"Closed")),1,0)</f>
        <v/>
      </c>
      <c r="B6">
        <f>IF(A6=1,'All Programs'!$D6*10000+IF('All Programs'!$M6="Yes",2000,IF('All Programs'!$M6="No",0,1000))+IF('All Programs'!$Y6="Yes",0,500)+(500-ROW()),"")</f>
        <v/>
      </c>
      <c r="C6">
        <f>IF('All Programs'!$A6="","",'All Programs'!$A6)</f>
        <v/>
      </c>
      <c r="D6">
        <f>IF('All Programs'!$B6="","",'All Programs'!$B6)</f>
        <v/>
      </c>
      <c r="E6">
        <f>IF('All Programs'!$D6="","",'All Programs'!$D6)</f>
        <v/>
      </c>
      <c r="F6">
        <f>IF('All Programs'!$X6="","",'All Programs'!$X6)</f>
        <v/>
      </c>
      <c r="G6">
        <f>IF('All Programs'!$W6="","",'All Programs'!$W6)</f>
        <v/>
      </c>
      <c r="H6">
        <f>IF('All Programs'!$T6="","",'All Programs'!$T6)</f>
        <v/>
      </c>
      <c r="I6">
        <f>IF('All Programs'!$G6="","",'All Programs'!$G6)</f>
        <v/>
      </c>
      <c r="J6">
        <f>IF('All Programs'!$H6="","",'All Programs'!$H6)</f>
        <v/>
      </c>
      <c r="K6">
        <f>IF('All Programs'!$F6="","",'All Programs'!$F6)</f>
        <v/>
      </c>
      <c r="L6">
        <f>IF('All Programs'!$AB6="","",'All Programs'!$AB6)</f>
        <v/>
      </c>
      <c r="M6">
        <f>IF('All Programs'!$Y6="","",'All Programs'!$Y6)</f>
        <v/>
      </c>
      <c r="N6">
        <f>IF('All Programs'!$AQ6="","",'All Programs'!$AQ6)</f>
        <v/>
      </c>
    </row>
    <row r="7">
      <c r="A7">
        <f>IF(AND(OR('Find My Programs'!$C$5="Any",AND('Find My Programs'!$C$5="Veteran",'All Programs'!$O7&lt;&gt;"No"),AND('Find My Programs'!$C$5="Active duty / transitioning",'All Programs'!$N7&lt;&gt;"No"),AND('Find My Programs'!$C$5="Spouse / family / caregiver",'All Programs'!$P7&lt;&gt;"No")),OR('Find My Programs'!$C$6&lt;&gt;"No",'All Programs'!$J7&lt;&gt;"Yes"),OR('Find My Programs'!$C$7&lt;&gt;"No",'All Programs'!$K7&lt;&gt;"Yes"),OR('Find My Programs'!$C$8&lt;&gt;"No",'All Programs'!$L7&lt;&gt;"Yes"),OR('All Programs'!$M7="Yes",'All Programs'!$M7="Check",AND('Find My Programs'!$C$6&lt;&gt;"No",'All Programs'!$J7&lt;&gt;"No"),AND('Find My Programs'!$C$7&lt;&gt;"No",'All Programs'!$K7&lt;&gt;"No"),AND('Find My Programs'!$C$8&lt;&gt;"No",'All Programs'!$L7&lt;&gt;"No"),'Find My Programs'!$C$16="Yes"),OR('Find My Programs'!$C$9&lt;&gt;"No",'All Programs'!$R7&lt;&gt;"Yes"),OR('Find My Programs'!$C$10="Any",'All Programs'!$T7="Any",'All Programs'!$T7="Check",ISNUMBER(SEARCH('Find My Programs'!$C$10,'All Programs'!$T7))),OR('Find My Programs'!$C$11&lt;&gt;"No",'All Programs'!$U7&lt;&gt;"Yes"),OR('Find My Programs'!$C$12="Any",ISNUMBER(SEARCH("; "&amp;'Find My Programs'!$C$12&amp;";","; "&amp;'All Programs'!$C7&amp;";"))),OR('Find My Programs'!$C$13="Any",'All Programs'!$W7='Find My Programs'!$C$13,'All Programs'!$W7="Hybrid",'All Programs'!$W7="Check"),OR('Find My Programs'!$C$14="Yes",'All Programs'!$S7&lt;&gt;"Yes"),OR('Find My Programs'!$C$15="Yes",'All Programs'!$G7&lt;&gt;"Closed")),1,0)</f>
        <v/>
      </c>
      <c r="B7">
        <f>IF(A7=1,'All Programs'!$D7*10000+IF('All Programs'!$M7="Yes",2000,IF('All Programs'!$M7="No",0,1000))+IF('All Programs'!$Y7="Yes",0,500)+(500-ROW()),"")</f>
        <v/>
      </c>
      <c r="C7">
        <f>IF('All Programs'!$A7="","",'All Programs'!$A7)</f>
        <v/>
      </c>
      <c r="D7">
        <f>IF('All Programs'!$B7="","",'All Programs'!$B7)</f>
        <v/>
      </c>
      <c r="E7">
        <f>IF('All Programs'!$D7="","",'All Programs'!$D7)</f>
        <v/>
      </c>
      <c r="F7">
        <f>IF('All Programs'!$X7="","",'All Programs'!$X7)</f>
        <v/>
      </c>
      <c r="G7">
        <f>IF('All Programs'!$W7="","",'All Programs'!$W7)</f>
        <v/>
      </c>
      <c r="H7">
        <f>IF('All Programs'!$T7="","",'All Programs'!$T7)</f>
        <v/>
      </c>
      <c r="I7">
        <f>IF('All Programs'!$G7="","",'All Programs'!$G7)</f>
        <v/>
      </c>
      <c r="J7">
        <f>IF('All Programs'!$H7="","",'All Programs'!$H7)</f>
        <v/>
      </c>
      <c r="K7">
        <f>IF('All Programs'!$F7="","",'All Programs'!$F7)</f>
        <v/>
      </c>
      <c r="L7">
        <f>IF('All Programs'!$AB7="","",'All Programs'!$AB7)</f>
        <v/>
      </c>
      <c r="M7">
        <f>IF('All Programs'!$Y7="","",'All Programs'!$Y7)</f>
        <v/>
      </c>
      <c r="N7">
        <f>IF('All Programs'!$AQ7="","",'All Programs'!$AQ7)</f>
        <v/>
      </c>
    </row>
    <row r="8">
      <c r="A8">
        <f>IF(AND(OR('Find My Programs'!$C$5="Any",AND('Find My Programs'!$C$5="Veteran",'All Programs'!$O8&lt;&gt;"No"),AND('Find My Programs'!$C$5="Active duty / transitioning",'All Programs'!$N8&lt;&gt;"No"),AND('Find My Programs'!$C$5="Spouse / family / caregiver",'All Programs'!$P8&lt;&gt;"No")),OR('Find My Programs'!$C$6&lt;&gt;"No",'All Programs'!$J8&lt;&gt;"Yes"),OR('Find My Programs'!$C$7&lt;&gt;"No",'All Programs'!$K8&lt;&gt;"Yes"),OR('Find My Programs'!$C$8&lt;&gt;"No",'All Programs'!$L8&lt;&gt;"Yes"),OR('All Programs'!$M8="Yes",'All Programs'!$M8="Check",AND('Find My Programs'!$C$6&lt;&gt;"No",'All Programs'!$J8&lt;&gt;"No"),AND('Find My Programs'!$C$7&lt;&gt;"No",'All Programs'!$K8&lt;&gt;"No"),AND('Find My Programs'!$C$8&lt;&gt;"No",'All Programs'!$L8&lt;&gt;"No"),'Find My Programs'!$C$16="Yes"),OR('Find My Programs'!$C$9&lt;&gt;"No",'All Programs'!$R8&lt;&gt;"Yes"),OR('Find My Programs'!$C$10="Any",'All Programs'!$T8="Any",'All Programs'!$T8="Check",ISNUMBER(SEARCH('Find My Programs'!$C$10,'All Programs'!$T8))),OR('Find My Programs'!$C$11&lt;&gt;"No",'All Programs'!$U8&lt;&gt;"Yes"),OR('Find My Programs'!$C$12="Any",ISNUMBER(SEARCH("; "&amp;'Find My Programs'!$C$12&amp;";","; "&amp;'All Programs'!$C8&amp;";"))),OR('Find My Programs'!$C$13="Any",'All Programs'!$W8='Find My Programs'!$C$13,'All Programs'!$W8="Hybrid",'All Programs'!$W8="Check"),OR('Find My Programs'!$C$14="Yes",'All Programs'!$S8&lt;&gt;"Yes"),OR('Find My Programs'!$C$15="Yes",'All Programs'!$G8&lt;&gt;"Closed")),1,0)</f>
        <v/>
      </c>
      <c r="B8">
        <f>IF(A8=1,'All Programs'!$D8*10000+IF('All Programs'!$M8="Yes",2000,IF('All Programs'!$M8="No",0,1000))+IF('All Programs'!$Y8="Yes",0,500)+(500-ROW()),"")</f>
        <v/>
      </c>
      <c r="C8">
        <f>IF('All Programs'!$A8="","",'All Programs'!$A8)</f>
        <v/>
      </c>
      <c r="D8">
        <f>IF('All Programs'!$B8="","",'All Programs'!$B8)</f>
        <v/>
      </c>
      <c r="E8">
        <f>IF('All Programs'!$D8="","",'All Programs'!$D8)</f>
        <v/>
      </c>
      <c r="F8">
        <f>IF('All Programs'!$X8="","",'All Programs'!$X8)</f>
        <v/>
      </c>
      <c r="G8">
        <f>IF('All Programs'!$W8="","",'All Programs'!$W8)</f>
        <v/>
      </c>
      <c r="H8">
        <f>IF('All Programs'!$T8="","",'All Programs'!$T8)</f>
        <v/>
      </c>
      <c r="I8">
        <f>IF('All Programs'!$G8="","",'All Programs'!$G8)</f>
        <v/>
      </c>
      <c r="J8">
        <f>IF('All Programs'!$H8="","",'All Programs'!$H8)</f>
        <v/>
      </c>
      <c r="K8">
        <f>IF('All Programs'!$F8="","",'All Programs'!$F8)</f>
        <v/>
      </c>
      <c r="L8">
        <f>IF('All Programs'!$AB8="","",'All Programs'!$AB8)</f>
        <v/>
      </c>
      <c r="M8">
        <f>IF('All Programs'!$Y8="","",'All Programs'!$Y8)</f>
        <v/>
      </c>
      <c r="N8">
        <f>IF('All Programs'!$AQ8="","",'All Programs'!$AQ8)</f>
        <v/>
      </c>
    </row>
    <row r="9">
      <c r="A9">
        <f>IF(AND(OR('Find My Programs'!$C$5="Any",AND('Find My Programs'!$C$5="Veteran",'All Programs'!$O9&lt;&gt;"No"),AND('Find My Programs'!$C$5="Active duty / transitioning",'All Programs'!$N9&lt;&gt;"No"),AND('Find My Programs'!$C$5="Spouse / family / caregiver",'All Programs'!$P9&lt;&gt;"No")),OR('Find My Programs'!$C$6&lt;&gt;"No",'All Programs'!$J9&lt;&gt;"Yes"),OR('Find My Programs'!$C$7&lt;&gt;"No",'All Programs'!$K9&lt;&gt;"Yes"),OR('Find My Programs'!$C$8&lt;&gt;"No",'All Programs'!$L9&lt;&gt;"Yes"),OR('All Programs'!$M9="Yes",'All Programs'!$M9="Check",AND('Find My Programs'!$C$6&lt;&gt;"No",'All Programs'!$J9&lt;&gt;"No"),AND('Find My Programs'!$C$7&lt;&gt;"No",'All Programs'!$K9&lt;&gt;"No"),AND('Find My Programs'!$C$8&lt;&gt;"No",'All Programs'!$L9&lt;&gt;"No"),'Find My Programs'!$C$16="Yes"),OR('Find My Programs'!$C$9&lt;&gt;"No",'All Programs'!$R9&lt;&gt;"Yes"),OR('Find My Programs'!$C$10="Any",'All Programs'!$T9="Any",'All Programs'!$T9="Check",ISNUMBER(SEARCH('Find My Programs'!$C$10,'All Programs'!$T9))),OR('Find My Programs'!$C$11&lt;&gt;"No",'All Programs'!$U9&lt;&gt;"Yes"),OR('Find My Programs'!$C$12="Any",ISNUMBER(SEARCH("; "&amp;'Find My Programs'!$C$12&amp;";","; "&amp;'All Programs'!$C9&amp;";"))),OR('Find My Programs'!$C$13="Any",'All Programs'!$W9='Find My Programs'!$C$13,'All Programs'!$W9="Hybrid",'All Programs'!$W9="Check"),OR('Find My Programs'!$C$14="Yes",'All Programs'!$S9&lt;&gt;"Yes"),OR('Find My Programs'!$C$15="Yes",'All Programs'!$G9&lt;&gt;"Closed")),1,0)</f>
        <v/>
      </c>
      <c r="B9">
        <f>IF(A9=1,'All Programs'!$D9*10000+IF('All Programs'!$M9="Yes",2000,IF('All Programs'!$M9="No",0,1000))+IF('All Programs'!$Y9="Yes",0,500)+(500-ROW()),"")</f>
        <v/>
      </c>
      <c r="C9">
        <f>IF('All Programs'!$A9="","",'All Programs'!$A9)</f>
        <v/>
      </c>
      <c r="D9">
        <f>IF('All Programs'!$B9="","",'All Programs'!$B9)</f>
        <v/>
      </c>
      <c r="E9">
        <f>IF('All Programs'!$D9="","",'All Programs'!$D9)</f>
        <v/>
      </c>
      <c r="F9">
        <f>IF('All Programs'!$X9="","",'All Programs'!$X9)</f>
        <v/>
      </c>
      <c r="G9">
        <f>IF('All Programs'!$W9="","",'All Programs'!$W9)</f>
        <v/>
      </c>
      <c r="H9">
        <f>IF('All Programs'!$T9="","",'All Programs'!$T9)</f>
        <v/>
      </c>
      <c r="I9">
        <f>IF('All Programs'!$G9="","",'All Programs'!$G9)</f>
        <v/>
      </c>
      <c r="J9">
        <f>IF('All Programs'!$H9="","",'All Programs'!$H9)</f>
        <v/>
      </c>
      <c r="K9">
        <f>IF('All Programs'!$F9="","",'All Programs'!$F9)</f>
        <v/>
      </c>
      <c r="L9">
        <f>IF('All Programs'!$AB9="","",'All Programs'!$AB9)</f>
        <v/>
      </c>
      <c r="M9">
        <f>IF('All Programs'!$Y9="","",'All Programs'!$Y9)</f>
        <v/>
      </c>
      <c r="N9">
        <f>IF('All Programs'!$AQ9="","",'All Programs'!$AQ9)</f>
        <v/>
      </c>
    </row>
    <row r="10">
      <c r="A10">
        <f>IF(AND(OR('Find My Programs'!$C$5="Any",AND('Find My Programs'!$C$5="Veteran",'All Programs'!$O10&lt;&gt;"No"),AND('Find My Programs'!$C$5="Active duty / transitioning",'All Programs'!$N10&lt;&gt;"No"),AND('Find My Programs'!$C$5="Spouse / family / caregiver",'All Programs'!$P10&lt;&gt;"No")),OR('Find My Programs'!$C$6&lt;&gt;"No",'All Programs'!$J10&lt;&gt;"Yes"),OR('Find My Programs'!$C$7&lt;&gt;"No",'All Programs'!$K10&lt;&gt;"Yes"),OR('Find My Programs'!$C$8&lt;&gt;"No",'All Programs'!$L10&lt;&gt;"Yes"),OR('All Programs'!$M10="Yes",'All Programs'!$M10="Check",AND('Find My Programs'!$C$6&lt;&gt;"No",'All Programs'!$J10&lt;&gt;"No"),AND('Find My Programs'!$C$7&lt;&gt;"No",'All Programs'!$K10&lt;&gt;"No"),AND('Find My Programs'!$C$8&lt;&gt;"No",'All Programs'!$L10&lt;&gt;"No"),'Find My Programs'!$C$16="Yes"),OR('Find My Programs'!$C$9&lt;&gt;"No",'All Programs'!$R10&lt;&gt;"Yes"),OR('Find My Programs'!$C$10="Any",'All Programs'!$T10="Any",'All Programs'!$T10="Check",ISNUMBER(SEARCH('Find My Programs'!$C$10,'All Programs'!$T10))),OR('Find My Programs'!$C$11&lt;&gt;"No",'All Programs'!$U10&lt;&gt;"Yes"),OR('Find My Programs'!$C$12="Any",ISNUMBER(SEARCH("; "&amp;'Find My Programs'!$C$12&amp;";","; "&amp;'All Programs'!$C10&amp;";"))),OR('Find My Programs'!$C$13="Any",'All Programs'!$W10='Find My Programs'!$C$13,'All Programs'!$W10="Hybrid",'All Programs'!$W10="Check"),OR('Find My Programs'!$C$14="Yes",'All Programs'!$S10&lt;&gt;"Yes"),OR('Find My Programs'!$C$15="Yes",'All Programs'!$G10&lt;&gt;"Closed")),1,0)</f>
        <v/>
      </c>
      <c r="B10">
        <f>IF(A10=1,'All Programs'!$D10*10000+IF('All Programs'!$M10="Yes",2000,IF('All Programs'!$M10="No",0,1000))+IF('All Programs'!$Y10="Yes",0,500)+(500-ROW()),"")</f>
        <v/>
      </c>
      <c r="C10">
        <f>IF('All Programs'!$A10="","",'All Programs'!$A10)</f>
        <v/>
      </c>
      <c r="D10">
        <f>IF('All Programs'!$B10="","",'All Programs'!$B10)</f>
        <v/>
      </c>
      <c r="E10">
        <f>IF('All Programs'!$D10="","",'All Programs'!$D10)</f>
        <v/>
      </c>
      <c r="F10">
        <f>IF('All Programs'!$X10="","",'All Programs'!$X10)</f>
        <v/>
      </c>
      <c r="G10">
        <f>IF('All Programs'!$W10="","",'All Programs'!$W10)</f>
        <v/>
      </c>
      <c r="H10">
        <f>IF('All Programs'!$T10="","",'All Programs'!$T10)</f>
        <v/>
      </c>
      <c r="I10">
        <f>IF('All Programs'!$G10="","",'All Programs'!$G10)</f>
        <v/>
      </c>
      <c r="J10">
        <f>IF('All Programs'!$H10="","",'All Programs'!$H10)</f>
        <v/>
      </c>
      <c r="K10">
        <f>IF('All Programs'!$F10="","",'All Programs'!$F10)</f>
        <v/>
      </c>
      <c r="L10">
        <f>IF('All Programs'!$AB10="","",'All Programs'!$AB10)</f>
        <v/>
      </c>
      <c r="M10">
        <f>IF('All Programs'!$Y10="","",'All Programs'!$Y10)</f>
        <v/>
      </c>
      <c r="N10">
        <f>IF('All Programs'!$AQ10="","",'All Programs'!$AQ10)</f>
        <v/>
      </c>
    </row>
    <row r="11">
      <c r="A11">
        <f>IF(AND(OR('Find My Programs'!$C$5="Any",AND('Find My Programs'!$C$5="Veteran",'All Programs'!$O11&lt;&gt;"No"),AND('Find My Programs'!$C$5="Active duty / transitioning",'All Programs'!$N11&lt;&gt;"No"),AND('Find My Programs'!$C$5="Spouse / family / caregiver",'All Programs'!$P11&lt;&gt;"No")),OR('Find My Programs'!$C$6&lt;&gt;"No",'All Programs'!$J11&lt;&gt;"Yes"),OR('Find My Programs'!$C$7&lt;&gt;"No",'All Programs'!$K11&lt;&gt;"Yes"),OR('Find My Programs'!$C$8&lt;&gt;"No",'All Programs'!$L11&lt;&gt;"Yes"),OR('All Programs'!$M11="Yes",'All Programs'!$M11="Check",AND('Find My Programs'!$C$6&lt;&gt;"No",'All Programs'!$J11&lt;&gt;"No"),AND('Find My Programs'!$C$7&lt;&gt;"No",'All Programs'!$K11&lt;&gt;"No"),AND('Find My Programs'!$C$8&lt;&gt;"No",'All Programs'!$L11&lt;&gt;"No"),'Find My Programs'!$C$16="Yes"),OR('Find My Programs'!$C$9&lt;&gt;"No",'All Programs'!$R11&lt;&gt;"Yes"),OR('Find My Programs'!$C$10="Any",'All Programs'!$T11="Any",'All Programs'!$T11="Check",ISNUMBER(SEARCH('Find My Programs'!$C$10,'All Programs'!$T11))),OR('Find My Programs'!$C$11&lt;&gt;"No",'All Programs'!$U11&lt;&gt;"Yes"),OR('Find My Programs'!$C$12="Any",ISNUMBER(SEARCH("; "&amp;'Find My Programs'!$C$12&amp;";","; "&amp;'All Programs'!$C11&amp;";"))),OR('Find My Programs'!$C$13="Any",'All Programs'!$W11='Find My Programs'!$C$13,'All Programs'!$W11="Hybrid",'All Programs'!$W11="Check"),OR('Find My Programs'!$C$14="Yes",'All Programs'!$S11&lt;&gt;"Yes"),OR('Find My Programs'!$C$15="Yes",'All Programs'!$G11&lt;&gt;"Closed")),1,0)</f>
        <v/>
      </c>
      <c r="B11">
        <f>IF(A11=1,'All Programs'!$D11*10000+IF('All Programs'!$M11="Yes",2000,IF('All Programs'!$M11="No",0,1000))+IF('All Programs'!$Y11="Yes",0,500)+(500-ROW()),"")</f>
        <v/>
      </c>
      <c r="C11">
        <f>IF('All Programs'!$A11="","",'All Programs'!$A11)</f>
        <v/>
      </c>
      <c r="D11">
        <f>IF('All Programs'!$B11="","",'All Programs'!$B11)</f>
        <v/>
      </c>
      <c r="E11">
        <f>IF('All Programs'!$D11="","",'All Programs'!$D11)</f>
        <v/>
      </c>
      <c r="F11">
        <f>IF('All Programs'!$X11="","",'All Programs'!$X11)</f>
        <v/>
      </c>
      <c r="G11">
        <f>IF('All Programs'!$W11="","",'All Programs'!$W11)</f>
        <v/>
      </c>
      <c r="H11">
        <f>IF('All Programs'!$T11="","",'All Programs'!$T11)</f>
        <v/>
      </c>
      <c r="I11">
        <f>IF('All Programs'!$G11="","",'All Programs'!$G11)</f>
        <v/>
      </c>
      <c r="J11">
        <f>IF('All Programs'!$H11="","",'All Programs'!$H11)</f>
        <v/>
      </c>
      <c r="K11">
        <f>IF('All Programs'!$F11="","",'All Programs'!$F11)</f>
        <v/>
      </c>
      <c r="L11">
        <f>IF('All Programs'!$AB11="","",'All Programs'!$AB11)</f>
        <v/>
      </c>
      <c r="M11">
        <f>IF('All Programs'!$Y11="","",'All Programs'!$Y11)</f>
        <v/>
      </c>
      <c r="N11">
        <f>IF('All Programs'!$AQ11="","",'All Programs'!$AQ11)</f>
        <v/>
      </c>
    </row>
    <row r="12">
      <c r="A12">
        <f>IF(AND(OR('Find My Programs'!$C$5="Any",AND('Find My Programs'!$C$5="Veteran",'All Programs'!$O12&lt;&gt;"No"),AND('Find My Programs'!$C$5="Active duty / transitioning",'All Programs'!$N12&lt;&gt;"No"),AND('Find My Programs'!$C$5="Spouse / family / caregiver",'All Programs'!$P12&lt;&gt;"No")),OR('Find My Programs'!$C$6&lt;&gt;"No",'All Programs'!$J12&lt;&gt;"Yes"),OR('Find My Programs'!$C$7&lt;&gt;"No",'All Programs'!$K12&lt;&gt;"Yes"),OR('Find My Programs'!$C$8&lt;&gt;"No",'All Programs'!$L12&lt;&gt;"Yes"),OR('All Programs'!$M12="Yes",'All Programs'!$M12="Check",AND('Find My Programs'!$C$6&lt;&gt;"No",'All Programs'!$J12&lt;&gt;"No"),AND('Find My Programs'!$C$7&lt;&gt;"No",'All Programs'!$K12&lt;&gt;"No"),AND('Find My Programs'!$C$8&lt;&gt;"No",'All Programs'!$L12&lt;&gt;"No"),'Find My Programs'!$C$16="Yes"),OR('Find My Programs'!$C$9&lt;&gt;"No",'All Programs'!$R12&lt;&gt;"Yes"),OR('Find My Programs'!$C$10="Any",'All Programs'!$T12="Any",'All Programs'!$T12="Check",ISNUMBER(SEARCH('Find My Programs'!$C$10,'All Programs'!$T12))),OR('Find My Programs'!$C$11&lt;&gt;"No",'All Programs'!$U12&lt;&gt;"Yes"),OR('Find My Programs'!$C$12="Any",ISNUMBER(SEARCH("; "&amp;'Find My Programs'!$C$12&amp;";","; "&amp;'All Programs'!$C12&amp;";"))),OR('Find My Programs'!$C$13="Any",'All Programs'!$W12='Find My Programs'!$C$13,'All Programs'!$W12="Hybrid",'All Programs'!$W12="Check"),OR('Find My Programs'!$C$14="Yes",'All Programs'!$S12&lt;&gt;"Yes"),OR('Find My Programs'!$C$15="Yes",'All Programs'!$G12&lt;&gt;"Closed")),1,0)</f>
        <v/>
      </c>
      <c r="B12">
        <f>IF(A12=1,'All Programs'!$D12*10000+IF('All Programs'!$M12="Yes",2000,IF('All Programs'!$M12="No",0,1000))+IF('All Programs'!$Y12="Yes",0,500)+(500-ROW()),"")</f>
        <v/>
      </c>
      <c r="C12">
        <f>IF('All Programs'!$A12="","",'All Programs'!$A12)</f>
        <v/>
      </c>
      <c r="D12">
        <f>IF('All Programs'!$B12="","",'All Programs'!$B12)</f>
        <v/>
      </c>
      <c r="E12">
        <f>IF('All Programs'!$D12="","",'All Programs'!$D12)</f>
        <v/>
      </c>
      <c r="F12">
        <f>IF('All Programs'!$X12="","",'All Programs'!$X12)</f>
        <v/>
      </c>
      <c r="G12">
        <f>IF('All Programs'!$W12="","",'All Programs'!$W12)</f>
        <v/>
      </c>
      <c r="H12">
        <f>IF('All Programs'!$T12="","",'All Programs'!$T12)</f>
        <v/>
      </c>
      <c r="I12">
        <f>IF('All Programs'!$G12="","",'All Programs'!$G12)</f>
        <v/>
      </c>
      <c r="J12">
        <f>IF('All Programs'!$H12="","",'All Programs'!$H12)</f>
        <v/>
      </c>
      <c r="K12">
        <f>IF('All Programs'!$F12="","",'All Programs'!$F12)</f>
        <v/>
      </c>
      <c r="L12">
        <f>IF('All Programs'!$AB12="","",'All Programs'!$AB12)</f>
        <v/>
      </c>
      <c r="M12">
        <f>IF('All Programs'!$Y12="","",'All Programs'!$Y12)</f>
        <v/>
      </c>
      <c r="N12">
        <f>IF('All Programs'!$AQ12="","",'All Programs'!$AQ12)</f>
        <v/>
      </c>
    </row>
    <row r="13">
      <c r="A13">
        <f>IF(AND(OR('Find My Programs'!$C$5="Any",AND('Find My Programs'!$C$5="Veteran",'All Programs'!$O13&lt;&gt;"No"),AND('Find My Programs'!$C$5="Active duty / transitioning",'All Programs'!$N13&lt;&gt;"No"),AND('Find My Programs'!$C$5="Spouse / family / caregiver",'All Programs'!$P13&lt;&gt;"No")),OR('Find My Programs'!$C$6&lt;&gt;"No",'All Programs'!$J13&lt;&gt;"Yes"),OR('Find My Programs'!$C$7&lt;&gt;"No",'All Programs'!$K13&lt;&gt;"Yes"),OR('Find My Programs'!$C$8&lt;&gt;"No",'All Programs'!$L13&lt;&gt;"Yes"),OR('All Programs'!$M13="Yes",'All Programs'!$M13="Check",AND('Find My Programs'!$C$6&lt;&gt;"No",'All Programs'!$J13&lt;&gt;"No"),AND('Find My Programs'!$C$7&lt;&gt;"No",'All Programs'!$K13&lt;&gt;"No"),AND('Find My Programs'!$C$8&lt;&gt;"No",'All Programs'!$L13&lt;&gt;"No"),'Find My Programs'!$C$16="Yes"),OR('Find My Programs'!$C$9&lt;&gt;"No",'All Programs'!$R13&lt;&gt;"Yes"),OR('Find My Programs'!$C$10="Any",'All Programs'!$T13="Any",'All Programs'!$T13="Check",ISNUMBER(SEARCH('Find My Programs'!$C$10,'All Programs'!$T13))),OR('Find My Programs'!$C$11&lt;&gt;"No",'All Programs'!$U13&lt;&gt;"Yes"),OR('Find My Programs'!$C$12="Any",ISNUMBER(SEARCH("; "&amp;'Find My Programs'!$C$12&amp;";","; "&amp;'All Programs'!$C13&amp;";"))),OR('Find My Programs'!$C$13="Any",'All Programs'!$W13='Find My Programs'!$C$13,'All Programs'!$W13="Hybrid",'All Programs'!$W13="Check"),OR('Find My Programs'!$C$14="Yes",'All Programs'!$S13&lt;&gt;"Yes"),OR('Find My Programs'!$C$15="Yes",'All Programs'!$G13&lt;&gt;"Closed")),1,0)</f>
        <v/>
      </c>
      <c r="B13">
        <f>IF(A13=1,'All Programs'!$D13*10000+IF('All Programs'!$M13="Yes",2000,IF('All Programs'!$M13="No",0,1000))+IF('All Programs'!$Y13="Yes",0,500)+(500-ROW()),"")</f>
        <v/>
      </c>
      <c r="C13">
        <f>IF('All Programs'!$A13="","",'All Programs'!$A13)</f>
        <v/>
      </c>
      <c r="D13">
        <f>IF('All Programs'!$B13="","",'All Programs'!$B13)</f>
        <v/>
      </c>
      <c r="E13">
        <f>IF('All Programs'!$D13="","",'All Programs'!$D13)</f>
        <v/>
      </c>
      <c r="F13">
        <f>IF('All Programs'!$X13="","",'All Programs'!$X13)</f>
        <v/>
      </c>
      <c r="G13">
        <f>IF('All Programs'!$W13="","",'All Programs'!$W13)</f>
        <v/>
      </c>
      <c r="H13">
        <f>IF('All Programs'!$T13="","",'All Programs'!$T13)</f>
        <v/>
      </c>
      <c r="I13">
        <f>IF('All Programs'!$G13="","",'All Programs'!$G13)</f>
        <v/>
      </c>
      <c r="J13">
        <f>IF('All Programs'!$H13="","",'All Programs'!$H13)</f>
        <v/>
      </c>
      <c r="K13">
        <f>IF('All Programs'!$F13="","",'All Programs'!$F13)</f>
        <v/>
      </c>
      <c r="L13">
        <f>IF('All Programs'!$AB13="","",'All Programs'!$AB13)</f>
        <v/>
      </c>
      <c r="M13">
        <f>IF('All Programs'!$Y13="","",'All Programs'!$Y13)</f>
        <v/>
      </c>
      <c r="N13">
        <f>IF('All Programs'!$AQ13="","",'All Programs'!$AQ13)</f>
        <v/>
      </c>
    </row>
    <row r="14">
      <c r="A14">
        <f>IF(AND(OR('Find My Programs'!$C$5="Any",AND('Find My Programs'!$C$5="Veteran",'All Programs'!$O14&lt;&gt;"No"),AND('Find My Programs'!$C$5="Active duty / transitioning",'All Programs'!$N14&lt;&gt;"No"),AND('Find My Programs'!$C$5="Spouse / family / caregiver",'All Programs'!$P14&lt;&gt;"No")),OR('Find My Programs'!$C$6&lt;&gt;"No",'All Programs'!$J14&lt;&gt;"Yes"),OR('Find My Programs'!$C$7&lt;&gt;"No",'All Programs'!$K14&lt;&gt;"Yes"),OR('Find My Programs'!$C$8&lt;&gt;"No",'All Programs'!$L14&lt;&gt;"Yes"),OR('All Programs'!$M14="Yes",'All Programs'!$M14="Check",AND('Find My Programs'!$C$6&lt;&gt;"No",'All Programs'!$J14&lt;&gt;"No"),AND('Find My Programs'!$C$7&lt;&gt;"No",'All Programs'!$K14&lt;&gt;"No"),AND('Find My Programs'!$C$8&lt;&gt;"No",'All Programs'!$L14&lt;&gt;"No"),'Find My Programs'!$C$16="Yes"),OR('Find My Programs'!$C$9&lt;&gt;"No",'All Programs'!$R14&lt;&gt;"Yes"),OR('Find My Programs'!$C$10="Any",'All Programs'!$T14="Any",'All Programs'!$T14="Check",ISNUMBER(SEARCH('Find My Programs'!$C$10,'All Programs'!$T14))),OR('Find My Programs'!$C$11&lt;&gt;"No",'All Programs'!$U14&lt;&gt;"Yes"),OR('Find My Programs'!$C$12="Any",ISNUMBER(SEARCH("; "&amp;'Find My Programs'!$C$12&amp;";","; "&amp;'All Programs'!$C14&amp;";"))),OR('Find My Programs'!$C$13="Any",'All Programs'!$W14='Find My Programs'!$C$13,'All Programs'!$W14="Hybrid",'All Programs'!$W14="Check"),OR('Find My Programs'!$C$14="Yes",'All Programs'!$S14&lt;&gt;"Yes"),OR('Find My Programs'!$C$15="Yes",'All Programs'!$G14&lt;&gt;"Closed")),1,0)</f>
        <v/>
      </c>
      <c r="B14">
        <f>IF(A14=1,'All Programs'!$D14*10000+IF('All Programs'!$M14="Yes",2000,IF('All Programs'!$M14="No",0,1000))+IF('All Programs'!$Y14="Yes",0,500)+(500-ROW()),"")</f>
        <v/>
      </c>
      <c r="C14">
        <f>IF('All Programs'!$A14="","",'All Programs'!$A14)</f>
        <v/>
      </c>
      <c r="D14">
        <f>IF('All Programs'!$B14="","",'All Programs'!$B14)</f>
        <v/>
      </c>
      <c r="E14">
        <f>IF('All Programs'!$D14="","",'All Programs'!$D14)</f>
        <v/>
      </c>
      <c r="F14">
        <f>IF('All Programs'!$X14="","",'All Programs'!$X14)</f>
        <v/>
      </c>
      <c r="G14">
        <f>IF('All Programs'!$W14="","",'All Programs'!$W14)</f>
        <v/>
      </c>
      <c r="H14">
        <f>IF('All Programs'!$T14="","",'All Programs'!$T14)</f>
        <v/>
      </c>
      <c r="I14">
        <f>IF('All Programs'!$G14="","",'All Programs'!$G14)</f>
        <v/>
      </c>
      <c r="J14">
        <f>IF('All Programs'!$H14="","",'All Programs'!$H14)</f>
        <v/>
      </c>
      <c r="K14">
        <f>IF('All Programs'!$F14="","",'All Programs'!$F14)</f>
        <v/>
      </c>
      <c r="L14">
        <f>IF('All Programs'!$AB14="","",'All Programs'!$AB14)</f>
        <v/>
      </c>
      <c r="M14">
        <f>IF('All Programs'!$Y14="","",'All Programs'!$Y14)</f>
        <v/>
      </c>
      <c r="N14">
        <f>IF('All Programs'!$AQ14="","",'All Programs'!$AQ14)</f>
        <v/>
      </c>
    </row>
    <row r="15">
      <c r="A15">
        <f>IF(AND(OR('Find My Programs'!$C$5="Any",AND('Find My Programs'!$C$5="Veteran",'All Programs'!$O15&lt;&gt;"No"),AND('Find My Programs'!$C$5="Active duty / transitioning",'All Programs'!$N15&lt;&gt;"No"),AND('Find My Programs'!$C$5="Spouse / family / caregiver",'All Programs'!$P15&lt;&gt;"No")),OR('Find My Programs'!$C$6&lt;&gt;"No",'All Programs'!$J15&lt;&gt;"Yes"),OR('Find My Programs'!$C$7&lt;&gt;"No",'All Programs'!$K15&lt;&gt;"Yes"),OR('Find My Programs'!$C$8&lt;&gt;"No",'All Programs'!$L15&lt;&gt;"Yes"),OR('All Programs'!$M15="Yes",'All Programs'!$M15="Check",AND('Find My Programs'!$C$6&lt;&gt;"No",'All Programs'!$J15&lt;&gt;"No"),AND('Find My Programs'!$C$7&lt;&gt;"No",'All Programs'!$K15&lt;&gt;"No"),AND('Find My Programs'!$C$8&lt;&gt;"No",'All Programs'!$L15&lt;&gt;"No"),'Find My Programs'!$C$16="Yes"),OR('Find My Programs'!$C$9&lt;&gt;"No",'All Programs'!$R15&lt;&gt;"Yes"),OR('Find My Programs'!$C$10="Any",'All Programs'!$T15="Any",'All Programs'!$T15="Check",ISNUMBER(SEARCH('Find My Programs'!$C$10,'All Programs'!$T15))),OR('Find My Programs'!$C$11&lt;&gt;"No",'All Programs'!$U15&lt;&gt;"Yes"),OR('Find My Programs'!$C$12="Any",ISNUMBER(SEARCH("; "&amp;'Find My Programs'!$C$12&amp;";","; "&amp;'All Programs'!$C15&amp;";"))),OR('Find My Programs'!$C$13="Any",'All Programs'!$W15='Find My Programs'!$C$13,'All Programs'!$W15="Hybrid",'All Programs'!$W15="Check"),OR('Find My Programs'!$C$14="Yes",'All Programs'!$S15&lt;&gt;"Yes"),OR('Find My Programs'!$C$15="Yes",'All Programs'!$G15&lt;&gt;"Closed")),1,0)</f>
        <v/>
      </c>
      <c r="B15">
        <f>IF(A15=1,'All Programs'!$D15*10000+IF('All Programs'!$M15="Yes",2000,IF('All Programs'!$M15="No",0,1000))+IF('All Programs'!$Y15="Yes",0,500)+(500-ROW()),"")</f>
        <v/>
      </c>
      <c r="C15">
        <f>IF('All Programs'!$A15="","",'All Programs'!$A15)</f>
        <v/>
      </c>
      <c r="D15">
        <f>IF('All Programs'!$B15="","",'All Programs'!$B15)</f>
        <v/>
      </c>
      <c r="E15">
        <f>IF('All Programs'!$D15="","",'All Programs'!$D15)</f>
        <v/>
      </c>
      <c r="F15">
        <f>IF('All Programs'!$X15="","",'All Programs'!$X15)</f>
        <v/>
      </c>
      <c r="G15">
        <f>IF('All Programs'!$W15="","",'All Programs'!$W15)</f>
        <v/>
      </c>
      <c r="H15">
        <f>IF('All Programs'!$T15="","",'All Programs'!$T15)</f>
        <v/>
      </c>
      <c r="I15">
        <f>IF('All Programs'!$G15="","",'All Programs'!$G15)</f>
        <v/>
      </c>
      <c r="J15">
        <f>IF('All Programs'!$H15="","",'All Programs'!$H15)</f>
        <v/>
      </c>
      <c r="K15">
        <f>IF('All Programs'!$F15="","",'All Programs'!$F15)</f>
        <v/>
      </c>
      <c r="L15">
        <f>IF('All Programs'!$AB15="","",'All Programs'!$AB15)</f>
        <v/>
      </c>
      <c r="M15">
        <f>IF('All Programs'!$Y15="","",'All Programs'!$Y15)</f>
        <v/>
      </c>
      <c r="N15">
        <f>IF('All Programs'!$AQ15="","",'All Programs'!$AQ15)</f>
        <v/>
      </c>
    </row>
    <row r="16">
      <c r="A16">
        <f>IF(AND(OR('Find My Programs'!$C$5="Any",AND('Find My Programs'!$C$5="Veteran",'All Programs'!$O16&lt;&gt;"No"),AND('Find My Programs'!$C$5="Active duty / transitioning",'All Programs'!$N16&lt;&gt;"No"),AND('Find My Programs'!$C$5="Spouse / family / caregiver",'All Programs'!$P16&lt;&gt;"No")),OR('Find My Programs'!$C$6&lt;&gt;"No",'All Programs'!$J16&lt;&gt;"Yes"),OR('Find My Programs'!$C$7&lt;&gt;"No",'All Programs'!$K16&lt;&gt;"Yes"),OR('Find My Programs'!$C$8&lt;&gt;"No",'All Programs'!$L16&lt;&gt;"Yes"),OR('All Programs'!$M16="Yes",'All Programs'!$M16="Check",AND('Find My Programs'!$C$6&lt;&gt;"No",'All Programs'!$J16&lt;&gt;"No"),AND('Find My Programs'!$C$7&lt;&gt;"No",'All Programs'!$K16&lt;&gt;"No"),AND('Find My Programs'!$C$8&lt;&gt;"No",'All Programs'!$L16&lt;&gt;"No"),'Find My Programs'!$C$16="Yes"),OR('Find My Programs'!$C$9&lt;&gt;"No",'All Programs'!$R16&lt;&gt;"Yes"),OR('Find My Programs'!$C$10="Any",'All Programs'!$T16="Any",'All Programs'!$T16="Check",ISNUMBER(SEARCH('Find My Programs'!$C$10,'All Programs'!$T16))),OR('Find My Programs'!$C$11&lt;&gt;"No",'All Programs'!$U16&lt;&gt;"Yes"),OR('Find My Programs'!$C$12="Any",ISNUMBER(SEARCH("; "&amp;'Find My Programs'!$C$12&amp;";","; "&amp;'All Programs'!$C16&amp;";"))),OR('Find My Programs'!$C$13="Any",'All Programs'!$W16='Find My Programs'!$C$13,'All Programs'!$W16="Hybrid",'All Programs'!$W16="Check"),OR('Find My Programs'!$C$14="Yes",'All Programs'!$S16&lt;&gt;"Yes"),OR('Find My Programs'!$C$15="Yes",'All Programs'!$G16&lt;&gt;"Closed")),1,0)</f>
        <v/>
      </c>
      <c r="B16">
        <f>IF(A16=1,'All Programs'!$D16*10000+IF('All Programs'!$M16="Yes",2000,IF('All Programs'!$M16="No",0,1000))+IF('All Programs'!$Y16="Yes",0,500)+(500-ROW()),"")</f>
        <v/>
      </c>
      <c r="C16">
        <f>IF('All Programs'!$A16="","",'All Programs'!$A16)</f>
        <v/>
      </c>
      <c r="D16">
        <f>IF('All Programs'!$B16="","",'All Programs'!$B16)</f>
        <v/>
      </c>
      <c r="E16">
        <f>IF('All Programs'!$D16="","",'All Programs'!$D16)</f>
        <v/>
      </c>
      <c r="F16">
        <f>IF('All Programs'!$X16="","",'All Programs'!$X16)</f>
        <v/>
      </c>
      <c r="G16">
        <f>IF('All Programs'!$W16="","",'All Programs'!$W16)</f>
        <v/>
      </c>
      <c r="H16">
        <f>IF('All Programs'!$T16="","",'All Programs'!$T16)</f>
        <v/>
      </c>
      <c r="I16">
        <f>IF('All Programs'!$G16="","",'All Programs'!$G16)</f>
        <v/>
      </c>
      <c r="J16">
        <f>IF('All Programs'!$H16="","",'All Programs'!$H16)</f>
        <v/>
      </c>
      <c r="K16">
        <f>IF('All Programs'!$F16="","",'All Programs'!$F16)</f>
        <v/>
      </c>
      <c r="L16">
        <f>IF('All Programs'!$AB16="","",'All Programs'!$AB16)</f>
        <v/>
      </c>
      <c r="M16">
        <f>IF('All Programs'!$Y16="","",'All Programs'!$Y16)</f>
        <v/>
      </c>
      <c r="N16">
        <f>IF('All Programs'!$AQ16="","",'All Programs'!$AQ16)</f>
        <v/>
      </c>
    </row>
    <row r="17">
      <c r="A17">
        <f>IF(AND(OR('Find My Programs'!$C$5="Any",AND('Find My Programs'!$C$5="Veteran",'All Programs'!$O17&lt;&gt;"No"),AND('Find My Programs'!$C$5="Active duty / transitioning",'All Programs'!$N17&lt;&gt;"No"),AND('Find My Programs'!$C$5="Spouse / family / caregiver",'All Programs'!$P17&lt;&gt;"No")),OR('Find My Programs'!$C$6&lt;&gt;"No",'All Programs'!$J17&lt;&gt;"Yes"),OR('Find My Programs'!$C$7&lt;&gt;"No",'All Programs'!$K17&lt;&gt;"Yes"),OR('Find My Programs'!$C$8&lt;&gt;"No",'All Programs'!$L17&lt;&gt;"Yes"),OR('All Programs'!$M17="Yes",'All Programs'!$M17="Check",AND('Find My Programs'!$C$6&lt;&gt;"No",'All Programs'!$J17&lt;&gt;"No"),AND('Find My Programs'!$C$7&lt;&gt;"No",'All Programs'!$K17&lt;&gt;"No"),AND('Find My Programs'!$C$8&lt;&gt;"No",'All Programs'!$L17&lt;&gt;"No"),'Find My Programs'!$C$16="Yes"),OR('Find My Programs'!$C$9&lt;&gt;"No",'All Programs'!$R17&lt;&gt;"Yes"),OR('Find My Programs'!$C$10="Any",'All Programs'!$T17="Any",'All Programs'!$T17="Check",ISNUMBER(SEARCH('Find My Programs'!$C$10,'All Programs'!$T17))),OR('Find My Programs'!$C$11&lt;&gt;"No",'All Programs'!$U17&lt;&gt;"Yes"),OR('Find My Programs'!$C$12="Any",ISNUMBER(SEARCH("; "&amp;'Find My Programs'!$C$12&amp;";","; "&amp;'All Programs'!$C17&amp;";"))),OR('Find My Programs'!$C$13="Any",'All Programs'!$W17='Find My Programs'!$C$13,'All Programs'!$W17="Hybrid",'All Programs'!$W17="Check"),OR('Find My Programs'!$C$14="Yes",'All Programs'!$S17&lt;&gt;"Yes"),OR('Find My Programs'!$C$15="Yes",'All Programs'!$G17&lt;&gt;"Closed")),1,0)</f>
        <v/>
      </c>
      <c r="B17">
        <f>IF(A17=1,'All Programs'!$D17*10000+IF('All Programs'!$M17="Yes",2000,IF('All Programs'!$M17="No",0,1000))+IF('All Programs'!$Y17="Yes",0,500)+(500-ROW()),"")</f>
        <v/>
      </c>
      <c r="C17">
        <f>IF('All Programs'!$A17="","",'All Programs'!$A17)</f>
        <v/>
      </c>
      <c r="D17">
        <f>IF('All Programs'!$B17="","",'All Programs'!$B17)</f>
        <v/>
      </c>
      <c r="E17">
        <f>IF('All Programs'!$D17="","",'All Programs'!$D17)</f>
        <v/>
      </c>
      <c r="F17">
        <f>IF('All Programs'!$X17="","",'All Programs'!$X17)</f>
        <v/>
      </c>
      <c r="G17">
        <f>IF('All Programs'!$W17="","",'All Programs'!$W17)</f>
        <v/>
      </c>
      <c r="H17">
        <f>IF('All Programs'!$T17="","",'All Programs'!$T17)</f>
        <v/>
      </c>
      <c r="I17">
        <f>IF('All Programs'!$G17="","",'All Programs'!$G17)</f>
        <v/>
      </c>
      <c r="J17">
        <f>IF('All Programs'!$H17="","",'All Programs'!$H17)</f>
        <v/>
      </c>
      <c r="K17">
        <f>IF('All Programs'!$F17="","",'All Programs'!$F17)</f>
        <v/>
      </c>
      <c r="L17">
        <f>IF('All Programs'!$AB17="","",'All Programs'!$AB17)</f>
        <v/>
      </c>
      <c r="M17">
        <f>IF('All Programs'!$Y17="","",'All Programs'!$Y17)</f>
        <v/>
      </c>
      <c r="N17">
        <f>IF('All Programs'!$AQ17="","",'All Programs'!$AQ17)</f>
        <v/>
      </c>
    </row>
    <row r="18">
      <c r="A18">
        <f>IF(AND(OR('Find My Programs'!$C$5="Any",AND('Find My Programs'!$C$5="Veteran",'All Programs'!$O18&lt;&gt;"No"),AND('Find My Programs'!$C$5="Active duty / transitioning",'All Programs'!$N18&lt;&gt;"No"),AND('Find My Programs'!$C$5="Spouse / family / caregiver",'All Programs'!$P18&lt;&gt;"No")),OR('Find My Programs'!$C$6&lt;&gt;"No",'All Programs'!$J18&lt;&gt;"Yes"),OR('Find My Programs'!$C$7&lt;&gt;"No",'All Programs'!$K18&lt;&gt;"Yes"),OR('Find My Programs'!$C$8&lt;&gt;"No",'All Programs'!$L18&lt;&gt;"Yes"),OR('All Programs'!$M18="Yes",'All Programs'!$M18="Check",AND('Find My Programs'!$C$6&lt;&gt;"No",'All Programs'!$J18&lt;&gt;"No"),AND('Find My Programs'!$C$7&lt;&gt;"No",'All Programs'!$K18&lt;&gt;"No"),AND('Find My Programs'!$C$8&lt;&gt;"No",'All Programs'!$L18&lt;&gt;"No"),'Find My Programs'!$C$16="Yes"),OR('Find My Programs'!$C$9&lt;&gt;"No",'All Programs'!$R18&lt;&gt;"Yes"),OR('Find My Programs'!$C$10="Any",'All Programs'!$T18="Any",'All Programs'!$T18="Check",ISNUMBER(SEARCH('Find My Programs'!$C$10,'All Programs'!$T18))),OR('Find My Programs'!$C$11&lt;&gt;"No",'All Programs'!$U18&lt;&gt;"Yes"),OR('Find My Programs'!$C$12="Any",ISNUMBER(SEARCH("; "&amp;'Find My Programs'!$C$12&amp;";","; "&amp;'All Programs'!$C18&amp;";"))),OR('Find My Programs'!$C$13="Any",'All Programs'!$W18='Find My Programs'!$C$13,'All Programs'!$W18="Hybrid",'All Programs'!$W18="Check"),OR('Find My Programs'!$C$14="Yes",'All Programs'!$S18&lt;&gt;"Yes"),OR('Find My Programs'!$C$15="Yes",'All Programs'!$G18&lt;&gt;"Closed")),1,0)</f>
        <v/>
      </c>
      <c r="B18">
        <f>IF(A18=1,'All Programs'!$D18*10000+IF('All Programs'!$M18="Yes",2000,IF('All Programs'!$M18="No",0,1000))+IF('All Programs'!$Y18="Yes",0,500)+(500-ROW()),"")</f>
        <v/>
      </c>
      <c r="C18">
        <f>IF('All Programs'!$A18="","",'All Programs'!$A18)</f>
        <v/>
      </c>
      <c r="D18">
        <f>IF('All Programs'!$B18="","",'All Programs'!$B18)</f>
        <v/>
      </c>
      <c r="E18">
        <f>IF('All Programs'!$D18="","",'All Programs'!$D18)</f>
        <v/>
      </c>
      <c r="F18">
        <f>IF('All Programs'!$X18="","",'All Programs'!$X18)</f>
        <v/>
      </c>
      <c r="G18">
        <f>IF('All Programs'!$W18="","",'All Programs'!$W18)</f>
        <v/>
      </c>
      <c r="H18">
        <f>IF('All Programs'!$T18="","",'All Programs'!$T18)</f>
        <v/>
      </c>
      <c r="I18">
        <f>IF('All Programs'!$G18="","",'All Programs'!$G18)</f>
        <v/>
      </c>
      <c r="J18">
        <f>IF('All Programs'!$H18="","",'All Programs'!$H18)</f>
        <v/>
      </c>
      <c r="K18">
        <f>IF('All Programs'!$F18="","",'All Programs'!$F18)</f>
        <v/>
      </c>
      <c r="L18">
        <f>IF('All Programs'!$AB18="","",'All Programs'!$AB18)</f>
        <v/>
      </c>
      <c r="M18">
        <f>IF('All Programs'!$Y18="","",'All Programs'!$Y18)</f>
        <v/>
      </c>
      <c r="N18">
        <f>IF('All Programs'!$AQ18="","",'All Programs'!$AQ18)</f>
        <v/>
      </c>
    </row>
    <row r="19">
      <c r="A19">
        <f>IF(AND(OR('Find My Programs'!$C$5="Any",AND('Find My Programs'!$C$5="Veteran",'All Programs'!$O19&lt;&gt;"No"),AND('Find My Programs'!$C$5="Active duty / transitioning",'All Programs'!$N19&lt;&gt;"No"),AND('Find My Programs'!$C$5="Spouse / family / caregiver",'All Programs'!$P19&lt;&gt;"No")),OR('Find My Programs'!$C$6&lt;&gt;"No",'All Programs'!$J19&lt;&gt;"Yes"),OR('Find My Programs'!$C$7&lt;&gt;"No",'All Programs'!$K19&lt;&gt;"Yes"),OR('Find My Programs'!$C$8&lt;&gt;"No",'All Programs'!$L19&lt;&gt;"Yes"),OR('All Programs'!$M19="Yes",'All Programs'!$M19="Check",AND('Find My Programs'!$C$6&lt;&gt;"No",'All Programs'!$J19&lt;&gt;"No"),AND('Find My Programs'!$C$7&lt;&gt;"No",'All Programs'!$K19&lt;&gt;"No"),AND('Find My Programs'!$C$8&lt;&gt;"No",'All Programs'!$L19&lt;&gt;"No"),'Find My Programs'!$C$16="Yes"),OR('Find My Programs'!$C$9&lt;&gt;"No",'All Programs'!$R19&lt;&gt;"Yes"),OR('Find My Programs'!$C$10="Any",'All Programs'!$T19="Any",'All Programs'!$T19="Check",ISNUMBER(SEARCH('Find My Programs'!$C$10,'All Programs'!$T19))),OR('Find My Programs'!$C$11&lt;&gt;"No",'All Programs'!$U19&lt;&gt;"Yes"),OR('Find My Programs'!$C$12="Any",ISNUMBER(SEARCH("; "&amp;'Find My Programs'!$C$12&amp;";","; "&amp;'All Programs'!$C19&amp;";"))),OR('Find My Programs'!$C$13="Any",'All Programs'!$W19='Find My Programs'!$C$13,'All Programs'!$W19="Hybrid",'All Programs'!$W19="Check"),OR('Find My Programs'!$C$14="Yes",'All Programs'!$S19&lt;&gt;"Yes"),OR('Find My Programs'!$C$15="Yes",'All Programs'!$G19&lt;&gt;"Closed")),1,0)</f>
        <v/>
      </c>
      <c r="B19">
        <f>IF(A19=1,'All Programs'!$D19*10000+IF('All Programs'!$M19="Yes",2000,IF('All Programs'!$M19="No",0,1000))+IF('All Programs'!$Y19="Yes",0,500)+(500-ROW()),"")</f>
        <v/>
      </c>
      <c r="C19">
        <f>IF('All Programs'!$A19="","",'All Programs'!$A19)</f>
        <v/>
      </c>
      <c r="D19">
        <f>IF('All Programs'!$B19="","",'All Programs'!$B19)</f>
        <v/>
      </c>
      <c r="E19">
        <f>IF('All Programs'!$D19="","",'All Programs'!$D19)</f>
        <v/>
      </c>
      <c r="F19">
        <f>IF('All Programs'!$X19="","",'All Programs'!$X19)</f>
        <v/>
      </c>
      <c r="G19">
        <f>IF('All Programs'!$W19="","",'All Programs'!$W19)</f>
        <v/>
      </c>
      <c r="H19">
        <f>IF('All Programs'!$T19="","",'All Programs'!$T19)</f>
        <v/>
      </c>
      <c r="I19">
        <f>IF('All Programs'!$G19="","",'All Programs'!$G19)</f>
        <v/>
      </c>
      <c r="J19">
        <f>IF('All Programs'!$H19="","",'All Programs'!$H19)</f>
        <v/>
      </c>
      <c r="K19">
        <f>IF('All Programs'!$F19="","",'All Programs'!$F19)</f>
        <v/>
      </c>
      <c r="L19">
        <f>IF('All Programs'!$AB19="","",'All Programs'!$AB19)</f>
        <v/>
      </c>
      <c r="M19">
        <f>IF('All Programs'!$Y19="","",'All Programs'!$Y19)</f>
        <v/>
      </c>
      <c r="N19">
        <f>IF('All Programs'!$AQ19="","",'All Programs'!$AQ19)</f>
        <v/>
      </c>
    </row>
    <row r="20">
      <c r="A20">
        <f>IF(AND(OR('Find My Programs'!$C$5="Any",AND('Find My Programs'!$C$5="Veteran",'All Programs'!$O20&lt;&gt;"No"),AND('Find My Programs'!$C$5="Active duty / transitioning",'All Programs'!$N20&lt;&gt;"No"),AND('Find My Programs'!$C$5="Spouse / family / caregiver",'All Programs'!$P20&lt;&gt;"No")),OR('Find My Programs'!$C$6&lt;&gt;"No",'All Programs'!$J20&lt;&gt;"Yes"),OR('Find My Programs'!$C$7&lt;&gt;"No",'All Programs'!$K20&lt;&gt;"Yes"),OR('Find My Programs'!$C$8&lt;&gt;"No",'All Programs'!$L20&lt;&gt;"Yes"),OR('All Programs'!$M20="Yes",'All Programs'!$M20="Check",AND('Find My Programs'!$C$6&lt;&gt;"No",'All Programs'!$J20&lt;&gt;"No"),AND('Find My Programs'!$C$7&lt;&gt;"No",'All Programs'!$K20&lt;&gt;"No"),AND('Find My Programs'!$C$8&lt;&gt;"No",'All Programs'!$L20&lt;&gt;"No"),'Find My Programs'!$C$16="Yes"),OR('Find My Programs'!$C$9&lt;&gt;"No",'All Programs'!$R20&lt;&gt;"Yes"),OR('Find My Programs'!$C$10="Any",'All Programs'!$T20="Any",'All Programs'!$T20="Check",ISNUMBER(SEARCH('Find My Programs'!$C$10,'All Programs'!$T20))),OR('Find My Programs'!$C$11&lt;&gt;"No",'All Programs'!$U20&lt;&gt;"Yes"),OR('Find My Programs'!$C$12="Any",ISNUMBER(SEARCH("; "&amp;'Find My Programs'!$C$12&amp;";","; "&amp;'All Programs'!$C20&amp;";"))),OR('Find My Programs'!$C$13="Any",'All Programs'!$W20='Find My Programs'!$C$13,'All Programs'!$W20="Hybrid",'All Programs'!$W20="Check"),OR('Find My Programs'!$C$14="Yes",'All Programs'!$S20&lt;&gt;"Yes"),OR('Find My Programs'!$C$15="Yes",'All Programs'!$G20&lt;&gt;"Closed")),1,0)</f>
        <v/>
      </c>
      <c r="B20">
        <f>IF(A20=1,'All Programs'!$D20*10000+IF('All Programs'!$M20="Yes",2000,IF('All Programs'!$M20="No",0,1000))+IF('All Programs'!$Y20="Yes",0,500)+(500-ROW()),"")</f>
        <v/>
      </c>
      <c r="C20">
        <f>IF('All Programs'!$A20="","",'All Programs'!$A20)</f>
        <v/>
      </c>
      <c r="D20">
        <f>IF('All Programs'!$B20="","",'All Programs'!$B20)</f>
        <v/>
      </c>
      <c r="E20">
        <f>IF('All Programs'!$D20="","",'All Programs'!$D20)</f>
        <v/>
      </c>
      <c r="F20">
        <f>IF('All Programs'!$X20="","",'All Programs'!$X20)</f>
        <v/>
      </c>
      <c r="G20">
        <f>IF('All Programs'!$W20="","",'All Programs'!$W20)</f>
        <v/>
      </c>
      <c r="H20">
        <f>IF('All Programs'!$T20="","",'All Programs'!$T20)</f>
        <v/>
      </c>
      <c r="I20">
        <f>IF('All Programs'!$G20="","",'All Programs'!$G20)</f>
        <v/>
      </c>
      <c r="J20">
        <f>IF('All Programs'!$H20="","",'All Programs'!$H20)</f>
        <v/>
      </c>
      <c r="K20">
        <f>IF('All Programs'!$F20="","",'All Programs'!$F20)</f>
        <v/>
      </c>
      <c r="L20">
        <f>IF('All Programs'!$AB20="","",'All Programs'!$AB20)</f>
        <v/>
      </c>
      <c r="M20">
        <f>IF('All Programs'!$Y20="","",'All Programs'!$Y20)</f>
        <v/>
      </c>
      <c r="N20">
        <f>IF('All Programs'!$AQ20="","",'All Programs'!$AQ20)</f>
        <v/>
      </c>
    </row>
    <row r="21">
      <c r="A21">
        <f>IF(AND(OR('Find My Programs'!$C$5="Any",AND('Find My Programs'!$C$5="Veteran",'All Programs'!$O21&lt;&gt;"No"),AND('Find My Programs'!$C$5="Active duty / transitioning",'All Programs'!$N21&lt;&gt;"No"),AND('Find My Programs'!$C$5="Spouse / family / caregiver",'All Programs'!$P21&lt;&gt;"No")),OR('Find My Programs'!$C$6&lt;&gt;"No",'All Programs'!$J21&lt;&gt;"Yes"),OR('Find My Programs'!$C$7&lt;&gt;"No",'All Programs'!$K21&lt;&gt;"Yes"),OR('Find My Programs'!$C$8&lt;&gt;"No",'All Programs'!$L21&lt;&gt;"Yes"),OR('All Programs'!$M21="Yes",'All Programs'!$M21="Check",AND('Find My Programs'!$C$6&lt;&gt;"No",'All Programs'!$J21&lt;&gt;"No"),AND('Find My Programs'!$C$7&lt;&gt;"No",'All Programs'!$K21&lt;&gt;"No"),AND('Find My Programs'!$C$8&lt;&gt;"No",'All Programs'!$L21&lt;&gt;"No"),'Find My Programs'!$C$16="Yes"),OR('Find My Programs'!$C$9&lt;&gt;"No",'All Programs'!$R21&lt;&gt;"Yes"),OR('Find My Programs'!$C$10="Any",'All Programs'!$T21="Any",'All Programs'!$T21="Check",ISNUMBER(SEARCH('Find My Programs'!$C$10,'All Programs'!$T21))),OR('Find My Programs'!$C$11&lt;&gt;"No",'All Programs'!$U21&lt;&gt;"Yes"),OR('Find My Programs'!$C$12="Any",ISNUMBER(SEARCH("; "&amp;'Find My Programs'!$C$12&amp;";","; "&amp;'All Programs'!$C21&amp;";"))),OR('Find My Programs'!$C$13="Any",'All Programs'!$W21='Find My Programs'!$C$13,'All Programs'!$W21="Hybrid",'All Programs'!$W21="Check"),OR('Find My Programs'!$C$14="Yes",'All Programs'!$S21&lt;&gt;"Yes"),OR('Find My Programs'!$C$15="Yes",'All Programs'!$G21&lt;&gt;"Closed")),1,0)</f>
        <v/>
      </c>
      <c r="B21">
        <f>IF(A21=1,'All Programs'!$D21*10000+IF('All Programs'!$M21="Yes",2000,IF('All Programs'!$M21="No",0,1000))+IF('All Programs'!$Y21="Yes",0,500)+(500-ROW()),"")</f>
        <v/>
      </c>
      <c r="C21">
        <f>IF('All Programs'!$A21="","",'All Programs'!$A21)</f>
        <v/>
      </c>
      <c r="D21">
        <f>IF('All Programs'!$B21="","",'All Programs'!$B21)</f>
        <v/>
      </c>
      <c r="E21">
        <f>IF('All Programs'!$D21="","",'All Programs'!$D21)</f>
        <v/>
      </c>
      <c r="F21">
        <f>IF('All Programs'!$X21="","",'All Programs'!$X21)</f>
        <v/>
      </c>
      <c r="G21">
        <f>IF('All Programs'!$W21="","",'All Programs'!$W21)</f>
        <v/>
      </c>
      <c r="H21">
        <f>IF('All Programs'!$T21="","",'All Programs'!$T21)</f>
        <v/>
      </c>
      <c r="I21">
        <f>IF('All Programs'!$G21="","",'All Programs'!$G21)</f>
        <v/>
      </c>
      <c r="J21">
        <f>IF('All Programs'!$H21="","",'All Programs'!$H21)</f>
        <v/>
      </c>
      <c r="K21">
        <f>IF('All Programs'!$F21="","",'All Programs'!$F21)</f>
        <v/>
      </c>
      <c r="L21">
        <f>IF('All Programs'!$AB21="","",'All Programs'!$AB21)</f>
        <v/>
      </c>
      <c r="M21">
        <f>IF('All Programs'!$Y21="","",'All Programs'!$Y21)</f>
        <v/>
      </c>
      <c r="N21">
        <f>IF('All Programs'!$AQ21="","",'All Programs'!$AQ21)</f>
        <v/>
      </c>
    </row>
    <row r="22">
      <c r="A22">
        <f>IF(AND(OR('Find My Programs'!$C$5="Any",AND('Find My Programs'!$C$5="Veteran",'All Programs'!$O22&lt;&gt;"No"),AND('Find My Programs'!$C$5="Active duty / transitioning",'All Programs'!$N22&lt;&gt;"No"),AND('Find My Programs'!$C$5="Spouse / family / caregiver",'All Programs'!$P22&lt;&gt;"No")),OR('Find My Programs'!$C$6&lt;&gt;"No",'All Programs'!$J22&lt;&gt;"Yes"),OR('Find My Programs'!$C$7&lt;&gt;"No",'All Programs'!$K22&lt;&gt;"Yes"),OR('Find My Programs'!$C$8&lt;&gt;"No",'All Programs'!$L22&lt;&gt;"Yes"),OR('All Programs'!$M22="Yes",'All Programs'!$M22="Check",AND('Find My Programs'!$C$6&lt;&gt;"No",'All Programs'!$J22&lt;&gt;"No"),AND('Find My Programs'!$C$7&lt;&gt;"No",'All Programs'!$K22&lt;&gt;"No"),AND('Find My Programs'!$C$8&lt;&gt;"No",'All Programs'!$L22&lt;&gt;"No"),'Find My Programs'!$C$16="Yes"),OR('Find My Programs'!$C$9&lt;&gt;"No",'All Programs'!$R22&lt;&gt;"Yes"),OR('Find My Programs'!$C$10="Any",'All Programs'!$T22="Any",'All Programs'!$T22="Check",ISNUMBER(SEARCH('Find My Programs'!$C$10,'All Programs'!$T22))),OR('Find My Programs'!$C$11&lt;&gt;"No",'All Programs'!$U22&lt;&gt;"Yes"),OR('Find My Programs'!$C$12="Any",ISNUMBER(SEARCH("; "&amp;'Find My Programs'!$C$12&amp;";","; "&amp;'All Programs'!$C22&amp;";"))),OR('Find My Programs'!$C$13="Any",'All Programs'!$W22='Find My Programs'!$C$13,'All Programs'!$W22="Hybrid",'All Programs'!$W22="Check"),OR('Find My Programs'!$C$14="Yes",'All Programs'!$S22&lt;&gt;"Yes"),OR('Find My Programs'!$C$15="Yes",'All Programs'!$G22&lt;&gt;"Closed")),1,0)</f>
        <v/>
      </c>
      <c r="B22">
        <f>IF(A22=1,'All Programs'!$D22*10000+IF('All Programs'!$M22="Yes",2000,IF('All Programs'!$M22="No",0,1000))+IF('All Programs'!$Y22="Yes",0,500)+(500-ROW()),"")</f>
        <v/>
      </c>
      <c r="C22">
        <f>IF('All Programs'!$A22="","",'All Programs'!$A22)</f>
        <v/>
      </c>
      <c r="D22">
        <f>IF('All Programs'!$B22="","",'All Programs'!$B22)</f>
        <v/>
      </c>
      <c r="E22">
        <f>IF('All Programs'!$D22="","",'All Programs'!$D22)</f>
        <v/>
      </c>
      <c r="F22">
        <f>IF('All Programs'!$X22="","",'All Programs'!$X22)</f>
        <v/>
      </c>
      <c r="G22">
        <f>IF('All Programs'!$W22="","",'All Programs'!$W22)</f>
        <v/>
      </c>
      <c r="H22">
        <f>IF('All Programs'!$T22="","",'All Programs'!$T22)</f>
        <v/>
      </c>
      <c r="I22">
        <f>IF('All Programs'!$G22="","",'All Programs'!$G22)</f>
        <v/>
      </c>
      <c r="J22">
        <f>IF('All Programs'!$H22="","",'All Programs'!$H22)</f>
        <v/>
      </c>
      <c r="K22">
        <f>IF('All Programs'!$F22="","",'All Programs'!$F22)</f>
        <v/>
      </c>
      <c r="L22">
        <f>IF('All Programs'!$AB22="","",'All Programs'!$AB22)</f>
        <v/>
      </c>
      <c r="M22">
        <f>IF('All Programs'!$Y22="","",'All Programs'!$Y22)</f>
        <v/>
      </c>
      <c r="N22">
        <f>IF('All Programs'!$AQ22="","",'All Programs'!$AQ22)</f>
        <v/>
      </c>
    </row>
    <row r="23">
      <c r="A23">
        <f>IF(AND(OR('Find My Programs'!$C$5="Any",AND('Find My Programs'!$C$5="Veteran",'All Programs'!$O23&lt;&gt;"No"),AND('Find My Programs'!$C$5="Active duty / transitioning",'All Programs'!$N23&lt;&gt;"No"),AND('Find My Programs'!$C$5="Spouse / family / caregiver",'All Programs'!$P23&lt;&gt;"No")),OR('Find My Programs'!$C$6&lt;&gt;"No",'All Programs'!$J23&lt;&gt;"Yes"),OR('Find My Programs'!$C$7&lt;&gt;"No",'All Programs'!$K23&lt;&gt;"Yes"),OR('Find My Programs'!$C$8&lt;&gt;"No",'All Programs'!$L23&lt;&gt;"Yes"),OR('All Programs'!$M23="Yes",'All Programs'!$M23="Check",AND('Find My Programs'!$C$6&lt;&gt;"No",'All Programs'!$J23&lt;&gt;"No"),AND('Find My Programs'!$C$7&lt;&gt;"No",'All Programs'!$K23&lt;&gt;"No"),AND('Find My Programs'!$C$8&lt;&gt;"No",'All Programs'!$L23&lt;&gt;"No"),'Find My Programs'!$C$16="Yes"),OR('Find My Programs'!$C$9&lt;&gt;"No",'All Programs'!$R23&lt;&gt;"Yes"),OR('Find My Programs'!$C$10="Any",'All Programs'!$T23="Any",'All Programs'!$T23="Check",ISNUMBER(SEARCH('Find My Programs'!$C$10,'All Programs'!$T23))),OR('Find My Programs'!$C$11&lt;&gt;"No",'All Programs'!$U23&lt;&gt;"Yes"),OR('Find My Programs'!$C$12="Any",ISNUMBER(SEARCH("; "&amp;'Find My Programs'!$C$12&amp;";","; "&amp;'All Programs'!$C23&amp;";"))),OR('Find My Programs'!$C$13="Any",'All Programs'!$W23='Find My Programs'!$C$13,'All Programs'!$W23="Hybrid",'All Programs'!$W23="Check"),OR('Find My Programs'!$C$14="Yes",'All Programs'!$S23&lt;&gt;"Yes"),OR('Find My Programs'!$C$15="Yes",'All Programs'!$G23&lt;&gt;"Closed")),1,0)</f>
        <v/>
      </c>
      <c r="B23">
        <f>IF(A23=1,'All Programs'!$D23*10000+IF('All Programs'!$M23="Yes",2000,IF('All Programs'!$M23="No",0,1000))+IF('All Programs'!$Y23="Yes",0,500)+(500-ROW()),"")</f>
        <v/>
      </c>
      <c r="C23">
        <f>IF('All Programs'!$A23="","",'All Programs'!$A23)</f>
        <v/>
      </c>
      <c r="D23">
        <f>IF('All Programs'!$B23="","",'All Programs'!$B23)</f>
        <v/>
      </c>
      <c r="E23">
        <f>IF('All Programs'!$D23="","",'All Programs'!$D23)</f>
        <v/>
      </c>
      <c r="F23">
        <f>IF('All Programs'!$X23="","",'All Programs'!$X23)</f>
        <v/>
      </c>
      <c r="G23">
        <f>IF('All Programs'!$W23="","",'All Programs'!$W23)</f>
        <v/>
      </c>
      <c r="H23">
        <f>IF('All Programs'!$T23="","",'All Programs'!$T23)</f>
        <v/>
      </c>
      <c r="I23">
        <f>IF('All Programs'!$G23="","",'All Programs'!$G23)</f>
        <v/>
      </c>
      <c r="J23">
        <f>IF('All Programs'!$H23="","",'All Programs'!$H23)</f>
        <v/>
      </c>
      <c r="K23">
        <f>IF('All Programs'!$F23="","",'All Programs'!$F23)</f>
        <v/>
      </c>
      <c r="L23">
        <f>IF('All Programs'!$AB23="","",'All Programs'!$AB23)</f>
        <v/>
      </c>
      <c r="M23">
        <f>IF('All Programs'!$Y23="","",'All Programs'!$Y23)</f>
        <v/>
      </c>
      <c r="N23">
        <f>IF('All Programs'!$AQ23="","",'All Programs'!$AQ23)</f>
        <v/>
      </c>
    </row>
    <row r="24">
      <c r="A24">
        <f>IF(AND(OR('Find My Programs'!$C$5="Any",AND('Find My Programs'!$C$5="Veteran",'All Programs'!$O24&lt;&gt;"No"),AND('Find My Programs'!$C$5="Active duty / transitioning",'All Programs'!$N24&lt;&gt;"No"),AND('Find My Programs'!$C$5="Spouse / family / caregiver",'All Programs'!$P24&lt;&gt;"No")),OR('Find My Programs'!$C$6&lt;&gt;"No",'All Programs'!$J24&lt;&gt;"Yes"),OR('Find My Programs'!$C$7&lt;&gt;"No",'All Programs'!$K24&lt;&gt;"Yes"),OR('Find My Programs'!$C$8&lt;&gt;"No",'All Programs'!$L24&lt;&gt;"Yes"),OR('All Programs'!$M24="Yes",'All Programs'!$M24="Check",AND('Find My Programs'!$C$6&lt;&gt;"No",'All Programs'!$J24&lt;&gt;"No"),AND('Find My Programs'!$C$7&lt;&gt;"No",'All Programs'!$K24&lt;&gt;"No"),AND('Find My Programs'!$C$8&lt;&gt;"No",'All Programs'!$L24&lt;&gt;"No"),'Find My Programs'!$C$16="Yes"),OR('Find My Programs'!$C$9&lt;&gt;"No",'All Programs'!$R24&lt;&gt;"Yes"),OR('Find My Programs'!$C$10="Any",'All Programs'!$T24="Any",'All Programs'!$T24="Check",ISNUMBER(SEARCH('Find My Programs'!$C$10,'All Programs'!$T24))),OR('Find My Programs'!$C$11&lt;&gt;"No",'All Programs'!$U24&lt;&gt;"Yes"),OR('Find My Programs'!$C$12="Any",ISNUMBER(SEARCH("; "&amp;'Find My Programs'!$C$12&amp;";","; "&amp;'All Programs'!$C24&amp;";"))),OR('Find My Programs'!$C$13="Any",'All Programs'!$W24='Find My Programs'!$C$13,'All Programs'!$W24="Hybrid",'All Programs'!$W24="Check"),OR('Find My Programs'!$C$14="Yes",'All Programs'!$S24&lt;&gt;"Yes"),OR('Find My Programs'!$C$15="Yes",'All Programs'!$G24&lt;&gt;"Closed")),1,0)</f>
        <v/>
      </c>
      <c r="B24">
        <f>IF(A24=1,'All Programs'!$D24*10000+IF('All Programs'!$M24="Yes",2000,IF('All Programs'!$M24="No",0,1000))+IF('All Programs'!$Y24="Yes",0,500)+(500-ROW()),"")</f>
        <v/>
      </c>
      <c r="C24">
        <f>IF('All Programs'!$A24="","",'All Programs'!$A24)</f>
        <v/>
      </c>
      <c r="D24">
        <f>IF('All Programs'!$B24="","",'All Programs'!$B24)</f>
        <v/>
      </c>
      <c r="E24">
        <f>IF('All Programs'!$D24="","",'All Programs'!$D24)</f>
        <v/>
      </c>
      <c r="F24">
        <f>IF('All Programs'!$X24="","",'All Programs'!$X24)</f>
        <v/>
      </c>
      <c r="G24">
        <f>IF('All Programs'!$W24="","",'All Programs'!$W24)</f>
        <v/>
      </c>
      <c r="H24">
        <f>IF('All Programs'!$T24="","",'All Programs'!$T24)</f>
        <v/>
      </c>
      <c r="I24">
        <f>IF('All Programs'!$G24="","",'All Programs'!$G24)</f>
        <v/>
      </c>
      <c r="J24">
        <f>IF('All Programs'!$H24="","",'All Programs'!$H24)</f>
        <v/>
      </c>
      <c r="K24">
        <f>IF('All Programs'!$F24="","",'All Programs'!$F24)</f>
        <v/>
      </c>
      <c r="L24">
        <f>IF('All Programs'!$AB24="","",'All Programs'!$AB24)</f>
        <v/>
      </c>
      <c r="M24">
        <f>IF('All Programs'!$Y24="","",'All Programs'!$Y24)</f>
        <v/>
      </c>
      <c r="N24">
        <f>IF('All Programs'!$AQ24="","",'All Programs'!$AQ24)</f>
        <v/>
      </c>
    </row>
    <row r="25">
      <c r="A25">
        <f>IF(AND(OR('Find My Programs'!$C$5="Any",AND('Find My Programs'!$C$5="Veteran",'All Programs'!$O25&lt;&gt;"No"),AND('Find My Programs'!$C$5="Active duty / transitioning",'All Programs'!$N25&lt;&gt;"No"),AND('Find My Programs'!$C$5="Spouse / family / caregiver",'All Programs'!$P25&lt;&gt;"No")),OR('Find My Programs'!$C$6&lt;&gt;"No",'All Programs'!$J25&lt;&gt;"Yes"),OR('Find My Programs'!$C$7&lt;&gt;"No",'All Programs'!$K25&lt;&gt;"Yes"),OR('Find My Programs'!$C$8&lt;&gt;"No",'All Programs'!$L25&lt;&gt;"Yes"),OR('All Programs'!$M25="Yes",'All Programs'!$M25="Check",AND('Find My Programs'!$C$6&lt;&gt;"No",'All Programs'!$J25&lt;&gt;"No"),AND('Find My Programs'!$C$7&lt;&gt;"No",'All Programs'!$K25&lt;&gt;"No"),AND('Find My Programs'!$C$8&lt;&gt;"No",'All Programs'!$L25&lt;&gt;"No"),'Find My Programs'!$C$16="Yes"),OR('Find My Programs'!$C$9&lt;&gt;"No",'All Programs'!$R25&lt;&gt;"Yes"),OR('Find My Programs'!$C$10="Any",'All Programs'!$T25="Any",'All Programs'!$T25="Check",ISNUMBER(SEARCH('Find My Programs'!$C$10,'All Programs'!$T25))),OR('Find My Programs'!$C$11&lt;&gt;"No",'All Programs'!$U25&lt;&gt;"Yes"),OR('Find My Programs'!$C$12="Any",ISNUMBER(SEARCH("; "&amp;'Find My Programs'!$C$12&amp;";","; "&amp;'All Programs'!$C25&amp;";"))),OR('Find My Programs'!$C$13="Any",'All Programs'!$W25='Find My Programs'!$C$13,'All Programs'!$W25="Hybrid",'All Programs'!$W25="Check"),OR('Find My Programs'!$C$14="Yes",'All Programs'!$S25&lt;&gt;"Yes"),OR('Find My Programs'!$C$15="Yes",'All Programs'!$G25&lt;&gt;"Closed")),1,0)</f>
        <v/>
      </c>
      <c r="B25">
        <f>IF(A25=1,'All Programs'!$D25*10000+IF('All Programs'!$M25="Yes",2000,IF('All Programs'!$M25="No",0,1000))+IF('All Programs'!$Y25="Yes",0,500)+(500-ROW()),"")</f>
        <v/>
      </c>
      <c r="C25">
        <f>IF('All Programs'!$A25="","",'All Programs'!$A25)</f>
        <v/>
      </c>
      <c r="D25">
        <f>IF('All Programs'!$B25="","",'All Programs'!$B25)</f>
        <v/>
      </c>
      <c r="E25">
        <f>IF('All Programs'!$D25="","",'All Programs'!$D25)</f>
        <v/>
      </c>
      <c r="F25">
        <f>IF('All Programs'!$X25="","",'All Programs'!$X25)</f>
        <v/>
      </c>
      <c r="G25">
        <f>IF('All Programs'!$W25="","",'All Programs'!$W25)</f>
        <v/>
      </c>
      <c r="H25">
        <f>IF('All Programs'!$T25="","",'All Programs'!$T25)</f>
        <v/>
      </c>
      <c r="I25">
        <f>IF('All Programs'!$G25="","",'All Programs'!$G25)</f>
        <v/>
      </c>
      <c r="J25">
        <f>IF('All Programs'!$H25="","",'All Programs'!$H25)</f>
        <v/>
      </c>
      <c r="K25">
        <f>IF('All Programs'!$F25="","",'All Programs'!$F25)</f>
        <v/>
      </c>
      <c r="L25">
        <f>IF('All Programs'!$AB25="","",'All Programs'!$AB25)</f>
        <v/>
      </c>
      <c r="M25">
        <f>IF('All Programs'!$Y25="","",'All Programs'!$Y25)</f>
        <v/>
      </c>
      <c r="N25">
        <f>IF('All Programs'!$AQ25="","",'All Programs'!$AQ25)</f>
        <v/>
      </c>
    </row>
    <row r="26">
      <c r="A26">
        <f>IF(AND(OR('Find My Programs'!$C$5="Any",AND('Find My Programs'!$C$5="Veteran",'All Programs'!$O26&lt;&gt;"No"),AND('Find My Programs'!$C$5="Active duty / transitioning",'All Programs'!$N26&lt;&gt;"No"),AND('Find My Programs'!$C$5="Spouse / family / caregiver",'All Programs'!$P26&lt;&gt;"No")),OR('Find My Programs'!$C$6&lt;&gt;"No",'All Programs'!$J26&lt;&gt;"Yes"),OR('Find My Programs'!$C$7&lt;&gt;"No",'All Programs'!$K26&lt;&gt;"Yes"),OR('Find My Programs'!$C$8&lt;&gt;"No",'All Programs'!$L26&lt;&gt;"Yes"),OR('All Programs'!$M26="Yes",'All Programs'!$M26="Check",AND('Find My Programs'!$C$6&lt;&gt;"No",'All Programs'!$J26&lt;&gt;"No"),AND('Find My Programs'!$C$7&lt;&gt;"No",'All Programs'!$K26&lt;&gt;"No"),AND('Find My Programs'!$C$8&lt;&gt;"No",'All Programs'!$L26&lt;&gt;"No"),'Find My Programs'!$C$16="Yes"),OR('Find My Programs'!$C$9&lt;&gt;"No",'All Programs'!$R26&lt;&gt;"Yes"),OR('Find My Programs'!$C$10="Any",'All Programs'!$T26="Any",'All Programs'!$T26="Check",ISNUMBER(SEARCH('Find My Programs'!$C$10,'All Programs'!$T26))),OR('Find My Programs'!$C$11&lt;&gt;"No",'All Programs'!$U26&lt;&gt;"Yes"),OR('Find My Programs'!$C$12="Any",ISNUMBER(SEARCH("; "&amp;'Find My Programs'!$C$12&amp;";","; "&amp;'All Programs'!$C26&amp;";"))),OR('Find My Programs'!$C$13="Any",'All Programs'!$W26='Find My Programs'!$C$13,'All Programs'!$W26="Hybrid",'All Programs'!$W26="Check"),OR('Find My Programs'!$C$14="Yes",'All Programs'!$S26&lt;&gt;"Yes"),OR('Find My Programs'!$C$15="Yes",'All Programs'!$G26&lt;&gt;"Closed")),1,0)</f>
        <v/>
      </c>
      <c r="B26">
        <f>IF(A26=1,'All Programs'!$D26*10000+IF('All Programs'!$M26="Yes",2000,IF('All Programs'!$M26="No",0,1000))+IF('All Programs'!$Y26="Yes",0,500)+(500-ROW()),"")</f>
        <v/>
      </c>
      <c r="C26">
        <f>IF('All Programs'!$A26="","",'All Programs'!$A26)</f>
        <v/>
      </c>
      <c r="D26">
        <f>IF('All Programs'!$B26="","",'All Programs'!$B26)</f>
        <v/>
      </c>
      <c r="E26">
        <f>IF('All Programs'!$D26="","",'All Programs'!$D26)</f>
        <v/>
      </c>
      <c r="F26">
        <f>IF('All Programs'!$X26="","",'All Programs'!$X26)</f>
        <v/>
      </c>
      <c r="G26">
        <f>IF('All Programs'!$W26="","",'All Programs'!$W26)</f>
        <v/>
      </c>
      <c r="H26">
        <f>IF('All Programs'!$T26="","",'All Programs'!$T26)</f>
        <v/>
      </c>
      <c r="I26">
        <f>IF('All Programs'!$G26="","",'All Programs'!$G26)</f>
        <v/>
      </c>
      <c r="J26">
        <f>IF('All Programs'!$H26="","",'All Programs'!$H26)</f>
        <v/>
      </c>
      <c r="K26">
        <f>IF('All Programs'!$F26="","",'All Programs'!$F26)</f>
        <v/>
      </c>
      <c r="L26">
        <f>IF('All Programs'!$AB26="","",'All Programs'!$AB26)</f>
        <v/>
      </c>
      <c r="M26">
        <f>IF('All Programs'!$Y26="","",'All Programs'!$Y26)</f>
        <v/>
      </c>
      <c r="N26">
        <f>IF('All Programs'!$AQ26="","",'All Programs'!$AQ26)</f>
        <v/>
      </c>
    </row>
    <row r="27">
      <c r="A27">
        <f>IF(AND(OR('Find My Programs'!$C$5="Any",AND('Find My Programs'!$C$5="Veteran",'All Programs'!$O27&lt;&gt;"No"),AND('Find My Programs'!$C$5="Active duty / transitioning",'All Programs'!$N27&lt;&gt;"No"),AND('Find My Programs'!$C$5="Spouse / family / caregiver",'All Programs'!$P27&lt;&gt;"No")),OR('Find My Programs'!$C$6&lt;&gt;"No",'All Programs'!$J27&lt;&gt;"Yes"),OR('Find My Programs'!$C$7&lt;&gt;"No",'All Programs'!$K27&lt;&gt;"Yes"),OR('Find My Programs'!$C$8&lt;&gt;"No",'All Programs'!$L27&lt;&gt;"Yes"),OR('All Programs'!$M27="Yes",'All Programs'!$M27="Check",AND('Find My Programs'!$C$6&lt;&gt;"No",'All Programs'!$J27&lt;&gt;"No"),AND('Find My Programs'!$C$7&lt;&gt;"No",'All Programs'!$K27&lt;&gt;"No"),AND('Find My Programs'!$C$8&lt;&gt;"No",'All Programs'!$L27&lt;&gt;"No"),'Find My Programs'!$C$16="Yes"),OR('Find My Programs'!$C$9&lt;&gt;"No",'All Programs'!$R27&lt;&gt;"Yes"),OR('Find My Programs'!$C$10="Any",'All Programs'!$T27="Any",'All Programs'!$T27="Check",ISNUMBER(SEARCH('Find My Programs'!$C$10,'All Programs'!$T27))),OR('Find My Programs'!$C$11&lt;&gt;"No",'All Programs'!$U27&lt;&gt;"Yes"),OR('Find My Programs'!$C$12="Any",ISNUMBER(SEARCH("; "&amp;'Find My Programs'!$C$12&amp;";","; "&amp;'All Programs'!$C27&amp;";"))),OR('Find My Programs'!$C$13="Any",'All Programs'!$W27='Find My Programs'!$C$13,'All Programs'!$W27="Hybrid",'All Programs'!$W27="Check"),OR('Find My Programs'!$C$14="Yes",'All Programs'!$S27&lt;&gt;"Yes"),OR('Find My Programs'!$C$15="Yes",'All Programs'!$G27&lt;&gt;"Closed")),1,0)</f>
        <v/>
      </c>
      <c r="B27">
        <f>IF(A27=1,'All Programs'!$D27*10000+IF('All Programs'!$M27="Yes",2000,IF('All Programs'!$M27="No",0,1000))+IF('All Programs'!$Y27="Yes",0,500)+(500-ROW()),"")</f>
        <v/>
      </c>
      <c r="C27">
        <f>IF('All Programs'!$A27="","",'All Programs'!$A27)</f>
        <v/>
      </c>
      <c r="D27">
        <f>IF('All Programs'!$B27="","",'All Programs'!$B27)</f>
        <v/>
      </c>
      <c r="E27">
        <f>IF('All Programs'!$D27="","",'All Programs'!$D27)</f>
        <v/>
      </c>
      <c r="F27">
        <f>IF('All Programs'!$X27="","",'All Programs'!$X27)</f>
        <v/>
      </c>
      <c r="G27">
        <f>IF('All Programs'!$W27="","",'All Programs'!$W27)</f>
        <v/>
      </c>
      <c r="H27">
        <f>IF('All Programs'!$T27="","",'All Programs'!$T27)</f>
        <v/>
      </c>
      <c r="I27">
        <f>IF('All Programs'!$G27="","",'All Programs'!$G27)</f>
        <v/>
      </c>
      <c r="J27">
        <f>IF('All Programs'!$H27="","",'All Programs'!$H27)</f>
        <v/>
      </c>
      <c r="K27">
        <f>IF('All Programs'!$F27="","",'All Programs'!$F27)</f>
        <v/>
      </c>
      <c r="L27">
        <f>IF('All Programs'!$AB27="","",'All Programs'!$AB27)</f>
        <v/>
      </c>
      <c r="M27">
        <f>IF('All Programs'!$Y27="","",'All Programs'!$Y27)</f>
        <v/>
      </c>
      <c r="N27">
        <f>IF('All Programs'!$AQ27="","",'All Programs'!$AQ27)</f>
        <v/>
      </c>
    </row>
    <row r="28">
      <c r="A28">
        <f>IF(AND(OR('Find My Programs'!$C$5="Any",AND('Find My Programs'!$C$5="Veteran",'All Programs'!$O28&lt;&gt;"No"),AND('Find My Programs'!$C$5="Active duty / transitioning",'All Programs'!$N28&lt;&gt;"No"),AND('Find My Programs'!$C$5="Spouse / family / caregiver",'All Programs'!$P28&lt;&gt;"No")),OR('Find My Programs'!$C$6&lt;&gt;"No",'All Programs'!$J28&lt;&gt;"Yes"),OR('Find My Programs'!$C$7&lt;&gt;"No",'All Programs'!$K28&lt;&gt;"Yes"),OR('Find My Programs'!$C$8&lt;&gt;"No",'All Programs'!$L28&lt;&gt;"Yes"),OR('All Programs'!$M28="Yes",'All Programs'!$M28="Check",AND('Find My Programs'!$C$6&lt;&gt;"No",'All Programs'!$J28&lt;&gt;"No"),AND('Find My Programs'!$C$7&lt;&gt;"No",'All Programs'!$K28&lt;&gt;"No"),AND('Find My Programs'!$C$8&lt;&gt;"No",'All Programs'!$L28&lt;&gt;"No"),'Find My Programs'!$C$16="Yes"),OR('Find My Programs'!$C$9&lt;&gt;"No",'All Programs'!$R28&lt;&gt;"Yes"),OR('Find My Programs'!$C$10="Any",'All Programs'!$T28="Any",'All Programs'!$T28="Check",ISNUMBER(SEARCH('Find My Programs'!$C$10,'All Programs'!$T28))),OR('Find My Programs'!$C$11&lt;&gt;"No",'All Programs'!$U28&lt;&gt;"Yes"),OR('Find My Programs'!$C$12="Any",ISNUMBER(SEARCH("; "&amp;'Find My Programs'!$C$12&amp;";","; "&amp;'All Programs'!$C28&amp;";"))),OR('Find My Programs'!$C$13="Any",'All Programs'!$W28='Find My Programs'!$C$13,'All Programs'!$W28="Hybrid",'All Programs'!$W28="Check"),OR('Find My Programs'!$C$14="Yes",'All Programs'!$S28&lt;&gt;"Yes"),OR('Find My Programs'!$C$15="Yes",'All Programs'!$G28&lt;&gt;"Closed")),1,0)</f>
        <v/>
      </c>
      <c r="B28">
        <f>IF(A28=1,'All Programs'!$D28*10000+IF('All Programs'!$M28="Yes",2000,IF('All Programs'!$M28="No",0,1000))+IF('All Programs'!$Y28="Yes",0,500)+(500-ROW()),"")</f>
        <v/>
      </c>
      <c r="C28">
        <f>IF('All Programs'!$A28="","",'All Programs'!$A28)</f>
        <v/>
      </c>
      <c r="D28">
        <f>IF('All Programs'!$B28="","",'All Programs'!$B28)</f>
        <v/>
      </c>
      <c r="E28">
        <f>IF('All Programs'!$D28="","",'All Programs'!$D28)</f>
        <v/>
      </c>
      <c r="F28">
        <f>IF('All Programs'!$X28="","",'All Programs'!$X28)</f>
        <v/>
      </c>
      <c r="G28">
        <f>IF('All Programs'!$W28="","",'All Programs'!$W28)</f>
        <v/>
      </c>
      <c r="H28">
        <f>IF('All Programs'!$T28="","",'All Programs'!$T28)</f>
        <v/>
      </c>
      <c r="I28">
        <f>IF('All Programs'!$G28="","",'All Programs'!$G28)</f>
        <v/>
      </c>
      <c r="J28">
        <f>IF('All Programs'!$H28="","",'All Programs'!$H28)</f>
        <v/>
      </c>
      <c r="K28">
        <f>IF('All Programs'!$F28="","",'All Programs'!$F28)</f>
        <v/>
      </c>
      <c r="L28">
        <f>IF('All Programs'!$AB28="","",'All Programs'!$AB28)</f>
        <v/>
      </c>
      <c r="M28">
        <f>IF('All Programs'!$Y28="","",'All Programs'!$Y28)</f>
        <v/>
      </c>
      <c r="N28">
        <f>IF('All Programs'!$AQ28="","",'All Programs'!$AQ28)</f>
        <v/>
      </c>
    </row>
    <row r="29">
      <c r="A29">
        <f>IF(AND(OR('Find My Programs'!$C$5="Any",AND('Find My Programs'!$C$5="Veteran",'All Programs'!$O29&lt;&gt;"No"),AND('Find My Programs'!$C$5="Active duty / transitioning",'All Programs'!$N29&lt;&gt;"No"),AND('Find My Programs'!$C$5="Spouse / family / caregiver",'All Programs'!$P29&lt;&gt;"No")),OR('Find My Programs'!$C$6&lt;&gt;"No",'All Programs'!$J29&lt;&gt;"Yes"),OR('Find My Programs'!$C$7&lt;&gt;"No",'All Programs'!$K29&lt;&gt;"Yes"),OR('Find My Programs'!$C$8&lt;&gt;"No",'All Programs'!$L29&lt;&gt;"Yes"),OR('All Programs'!$M29="Yes",'All Programs'!$M29="Check",AND('Find My Programs'!$C$6&lt;&gt;"No",'All Programs'!$J29&lt;&gt;"No"),AND('Find My Programs'!$C$7&lt;&gt;"No",'All Programs'!$K29&lt;&gt;"No"),AND('Find My Programs'!$C$8&lt;&gt;"No",'All Programs'!$L29&lt;&gt;"No"),'Find My Programs'!$C$16="Yes"),OR('Find My Programs'!$C$9&lt;&gt;"No",'All Programs'!$R29&lt;&gt;"Yes"),OR('Find My Programs'!$C$10="Any",'All Programs'!$T29="Any",'All Programs'!$T29="Check",ISNUMBER(SEARCH('Find My Programs'!$C$10,'All Programs'!$T29))),OR('Find My Programs'!$C$11&lt;&gt;"No",'All Programs'!$U29&lt;&gt;"Yes"),OR('Find My Programs'!$C$12="Any",ISNUMBER(SEARCH("; "&amp;'Find My Programs'!$C$12&amp;";","; "&amp;'All Programs'!$C29&amp;";"))),OR('Find My Programs'!$C$13="Any",'All Programs'!$W29='Find My Programs'!$C$13,'All Programs'!$W29="Hybrid",'All Programs'!$W29="Check"),OR('Find My Programs'!$C$14="Yes",'All Programs'!$S29&lt;&gt;"Yes"),OR('Find My Programs'!$C$15="Yes",'All Programs'!$G29&lt;&gt;"Closed")),1,0)</f>
        <v/>
      </c>
      <c r="B29">
        <f>IF(A29=1,'All Programs'!$D29*10000+IF('All Programs'!$M29="Yes",2000,IF('All Programs'!$M29="No",0,1000))+IF('All Programs'!$Y29="Yes",0,500)+(500-ROW()),"")</f>
        <v/>
      </c>
      <c r="C29">
        <f>IF('All Programs'!$A29="","",'All Programs'!$A29)</f>
        <v/>
      </c>
      <c r="D29">
        <f>IF('All Programs'!$B29="","",'All Programs'!$B29)</f>
        <v/>
      </c>
      <c r="E29">
        <f>IF('All Programs'!$D29="","",'All Programs'!$D29)</f>
        <v/>
      </c>
      <c r="F29">
        <f>IF('All Programs'!$X29="","",'All Programs'!$X29)</f>
        <v/>
      </c>
      <c r="G29">
        <f>IF('All Programs'!$W29="","",'All Programs'!$W29)</f>
        <v/>
      </c>
      <c r="H29">
        <f>IF('All Programs'!$T29="","",'All Programs'!$T29)</f>
        <v/>
      </c>
      <c r="I29">
        <f>IF('All Programs'!$G29="","",'All Programs'!$G29)</f>
        <v/>
      </c>
      <c r="J29">
        <f>IF('All Programs'!$H29="","",'All Programs'!$H29)</f>
        <v/>
      </c>
      <c r="K29">
        <f>IF('All Programs'!$F29="","",'All Programs'!$F29)</f>
        <v/>
      </c>
      <c r="L29">
        <f>IF('All Programs'!$AB29="","",'All Programs'!$AB29)</f>
        <v/>
      </c>
      <c r="M29">
        <f>IF('All Programs'!$Y29="","",'All Programs'!$Y29)</f>
        <v/>
      </c>
      <c r="N29">
        <f>IF('All Programs'!$AQ29="","",'All Programs'!$AQ29)</f>
        <v/>
      </c>
    </row>
    <row r="30">
      <c r="A30">
        <f>IF(AND(OR('Find My Programs'!$C$5="Any",AND('Find My Programs'!$C$5="Veteran",'All Programs'!$O30&lt;&gt;"No"),AND('Find My Programs'!$C$5="Active duty / transitioning",'All Programs'!$N30&lt;&gt;"No"),AND('Find My Programs'!$C$5="Spouse / family / caregiver",'All Programs'!$P30&lt;&gt;"No")),OR('Find My Programs'!$C$6&lt;&gt;"No",'All Programs'!$J30&lt;&gt;"Yes"),OR('Find My Programs'!$C$7&lt;&gt;"No",'All Programs'!$K30&lt;&gt;"Yes"),OR('Find My Programs'!$C$8&lt;&gt;"No",'All Programs'!$L30&lt;&gt;"Yes"),OR('All Programs'!$M30="Yes",'All Programs'!$M30="Check",AND('Find My Programs'!$C$6&lt;&gt;"No",'All Programs'!$J30&lt;&gt;"No"),AND('Find My Programs'!$C$7&lt;&gt;"No",'All Programs'!$K30&lt;&gt;"No"),AND('Find My Programs'!$C$8&lt;&gt;"No",'All Programs'!$L30&lt;&gt;"No"),'Find My Programs'!$C$16="Yes"),OR('Find My Programs'!$C$9&lt;&gt;"No",'All Programs'!$R30&lt;&gt;"Yes"),OR('Find My Programs'!$C$10="Any",'All Programs'!$T30="Any",'All Programs'!$T30="Check",ISNUMBER(SEARCH('Find My Programs'!$C$10,'All Programs'!$T30))),OR('Find My Programs'!$C$11&lt;&gt;"No",'All Programs'!$U30&lt;&gt;"Yes"),OR('Find My Programs'!$C$12="Any",ISNUMBER(SEARCH("; "&amp;'Find My Programs'!$C$12&amp;";","; "&amp;'All Programs'!$C30&amp;";"))),OR('Find My Programs'!$C$13="Any",'All Programs'!$W30='Find My Programs'!$C$13,'All Programs'!$W30="Hybrid",'All Programs'!$W30="Check"),OR('Find My Programs'!$C$14="Yes",'All Programs'!$S30&lt;&gt;"Yes"),OR('Find My Programs'!$C$15="Yes",'All Programs'!$G30&lt;&gt;"Closed")),1,0)</f>
        <v/>
      </c>
      <c r="B30">
        <f>IF(A30=1,'All Programs'!$D30*10000+IF('All Programs'!$M30="Yes",2000,IF('All Programs'!$M30="No",0,1000))+IF('All Programs'!$Y30="Yes",0,500)+(500-ROW()),"")</f>
        <v/>
      </c>
      <c r="C30">
        <f>IF('All Programs'!$A30="","",'All Programs'!$A30)</f>
        <v/>
      </c>
      <c r="D30">
        <f>IF('All Programs'!$B30="","",'All Programs'!$B30)</f>
        <v/>
      </c>
      <c r="E30">
        <f>IF('All Programs'!$D30="","",'All Programs'!$D30)</f>
        <v/>
      </c>
      <c r="F30">
        <f>IF('All Programs'!$X30="","",'All Programs'!$X30)</f>
        <v/>
      </c>
      <c r="G30">
        <f>IF('All Programs'!$W30="","",'All Programs'!$W30)</f>
        <v/>
      </c>
      <c r="H30">
        <f>IF('All Programs'!$T30="","",'All Programs'!$T30)</f>
        <v/>
      </c>
      <c r="I30">
        <f>IF('All Programs'!$G30="","",'All Programs'!$G30)</f>
        <v/>
      </c>
      <c r="J30">
        <f>IF('All Programs'!$H30="","",'All Programs'!$H30)</f>
        <v/>
      </c>
      <c r="K30">
        <f>IF('All Programs'!$F30="","",'All Programs'!$F30)</f>
        <v/>
      </c>
      <c r="L30">
        <f>IF('All Programs'!$AB30="","",'All Programs'!$AB30)</f>
        <v/>
      </c>
      <c r="M30">
        <f>IF('All Programs'!$Y30="","",'All Programs'!$Y30)</f>
        <v/>
      </c>
      <c r="N30">
        <f>IF('All Programs'!$AQ30="","",'All Programs'!$AQ30)</f>
        <v/>
      </c>
    </row>
    <row r="31">
      <c r="A31">
        <f>IF(AND(OR('Find My Programs'!$C$5="Any",AND('Find My Programs'!$C$5="Veteran",'All Programs'!$O31&lt;&gt;"No"),AND('Find My Programs'!$C$5="Active duty / transitioning",'All Programs'!$N31&lt;&gt;"No"),AND('Find My Programs'!$C$5="Spouse / family / caregiver",'All Programs'!$P31&lt;&gt;"No")),OR('Find My Programs'!$C$6&lt;&gt;"No",'All Programs'!$J31&lt;&gt;"Yes"),OR('Find My Programs'!$C$7&lt;&gt;"No",'All Programs'!$K31&lt;&gt;"Yes"),OR('Find My Programs'!$C$8&lt;&gt;"No",'All Programs'!$L31&lt;&gt;"Yes"),OR('All Programs'!$M31="Yes",'All Programs'!$M31="Check",AND('Find My Programs'!$C$6&lt;&gt;"No",'All Programs'!$J31&lt;&gt;"No"),AND('Find My Programs'!$C$7&lt;&gt;"No",'All Programs'!$K31&lt;&gt;"No"),AND('Find My Programs'!$C$8&lt;&gt;"No",'All Programs'!$L31&lt;&gt;"No"),'Find My Programs'!$C$16="Yes"),OR('Find My Programs'!$C$9&lt;&gt;"No",'All Programs'!$R31&lt;&gt;"Yes"),OR('Find My Programs'!$C$10="Any",'All Programs'!$T31="Any",'All Programs'!$T31="Check",ISNUMBER(SEARCH('Find My Programs'!$C$10,'All Programs'!$T31))),OR('Find My Programs'!$C$11&lt;&gt;"No",'All Programs'!$U31&lt;&gt;"Yes"),OR('Find My Programs'!$C$12="Any",ISNUMBER(SEARCH("; "&amp;'Find My Programs'!$C$12&amp;";","; "&amp;'All Programs'!$C31&amp;";"))),OR('Find My Programs'!$C$13="Any",'All Programs'!$W31='Find My Programs'!$C$13,'All Programs'!$W31="Hybrid",'All Programs'!$W31="Check"),OR('Find My Programs'!$C$14="Yes",'All Programs'!$S31&lt;&gt;"Yes"),OR('Find My Programs'!$C$15="Yes",'All Programs'!$G31&lt;&gt;"Closed")),1,0)</f>
        <v/>
      </c>
      <c r="B31">
        <f>IF(A31=1,'All Programs'!$D31*10000+IF('All Programs'!$M31="Yes",2000,IF('All Programs'!$M31="No",0,1000))+IF('All Programs'!$Y31="Yes",0,500)+(500-ROW()),"")</f>
        <v/>
      </c>
      <c r="C31">
        <f>IF('All Programs'!$A31="","",'All Programs'!$A31)</f>
        <v/>
      </c>
      <c r="D31">
        <f>IF('All Programs'!$B31="","",'All Programs'!$B31)</f>
        <v/>
      </c>
      <c r="E31">
        <f>IF('All Programs'!$D31="","",'All Programs'!$D31)</f>
        <v/>
      </c>
      <c r="F31">
        <f>IF('All Programs'!$X31="","",'All Programs'!$X31)</f>
        <v/>
      </c>
      <c r="G31">
        <f>IF('All Programs'!$W31="","",'All Programs'!$W31)</f>
        <v/>
      </c>
      <c r="H31">
        <f>IF('All Programs'!$T31="","",'All Programs'!$T31)</f>
        <v/>
      </c>
      <c r="I31">
        <f>IF('All Programs'!$G31="","",'All Programs'!$G31)</f>
        <v/>
      </c>
      <c r="J31">
        <f>IF('All Programs'!$H31="","",'All Programs'!$H31)</f>
        <v/>
      </c>
      <c r="K31">
        <f>IF('All Programs'!$F31="","",'All Programs'!$F31)</f>
        <v/>
      </c>
      <c r="L31">
        <f>IF('All Programs'!$AB31="","",'All Programs'!$AB31)</f>
        <v/>
      </c>
      <c r="M31">
        <f>IF('All Programs'!$Y31="","",'All Programs'!$Y31)</f>
        <v/>
      </c>
      <c r="N31">
        <f>IF('All Programs'!$AQ31="","",'All Programs'!$AQ31)</f>
        <v/>
      </c>
    </row>
    <row r="32">
      <c r="A32">
        <f>IF(AND(OR('Find My Programs'!$C$5="Any",AND('Find My Programs'!$C$5="Veteran",'All Programs'!$O32&lt;&gt;"No"),AND('Find My Programs'!$C$5="Active duty / transitioning",'All Programs'!$N32&lt;&gt;"No"),AND('Find My Programs'!$C$5="Spouse / family / caregiver",'All Programs'!$P32&lt;&gt;"No")),OR('Find My Programs'!$C$6&lt;&gt;"No",'All Programs'!$J32&lt;&gt;"Yes"),OR('Find My Programs'!$C$7&lt;&gt;"No",'All Programs'!$K32&lt;&gt;"Yes"),OR('Find My Programs'!$C$8&lt;&gt;"No",'All Programs'!$L32&lt;&gt;"Yes"),OR('All Programs'!$M32="Yes",'All Programs'!$M32="Check",AND('Find My Programs'!$C$6&lt;&gt;"No",'All Programs'!$J32&lt;&gt;"No"),AND('Find My Programs'!$C$7&lt;&gt;"No",'All Programs'!$K32&lt;&gt;"No"),AND('Find My Programs'!$C$8&lt;&gt;"No",'All Programs'!$L32&lt;&gt;"No"),'Find My Programs'!$C$16="Yes"),OR('Find My Programs'!$C$9&lt;&gt;"No",'All Programs'!$R32&lt;&gt;"Yes"),OR('Find My Programs'!$C$10="Any",'All Programs'!$T32="Any",'All Programs'!$T32="Check",ISNUMBER(SEARCH('Find My Programs'!$C$10,'All Programs'!$T32))),OR('Find My Programs'!$C$11&lt;&gt;"No",'All Programs'!$U32&lt;&gt;"Yes"),OR('Find My Programs'!$C$12="Any",ISNUMBER(SEARCH("; "&amp;'Find My Programs'!$C$12&amp;";","; "&amp;'All Programs'!$C32&amp;";"))),OR('Find My Programs'!$C$13="Any",'All Programs'!$W32='Find My Programs'!$C$13,'All Programs'!$W32="Hybrid",'All Programs'!$W32="Check"),OR('Find My Programs'!$C$14="Yes",'All Programs'!$S32&lt;&gt;"Yes"),OR('Find My Programs'!$C$15="Yes",'All Programs'!$G32&lt;&gt;"Closed")),1,0)</f>
        <v/>
      </c>
      <c r="B32">
        <f>IF(A32=1,'All Programs'!$D32*10000+IF('All Programs'!$M32="Yes",2000,IF('All Programs'!$M32="No",0,1000))+IF('All Programs'!$Y32="Yes",0,500)+(500-ROW()),"")</f>
        <v/>
      </c>
      <c r="C32">
        <f>IF('All Programs'!$A32="","",'All Programs'!$A32)</f>
        <v/>
      </c>
      <c r="D32">
        <f>IF('All Programs'!$B32="","",'All Programs'!$B32)</f>
        <v/>
      </c>
      <c r="E32">
        <f>IF('All Programs'!$D32="","",'All Programs'!$D32)</f>
        <v/>
      </c>
      <c r="F32">
        <f>IF('All Programs'!$X32="","",'All Programs'!$X32)</f>
        <v/>
      </c>
      <c r="G32">
        <f>IF('All Programs'!$W32="","",'All Programs'!$W32)</f>
        <v/>
      </c>
      <c r="H32">
        <f>IF('All Programs'!$T32="","",'All Programs'!$T32)</f>
        <v/>
      </c>
      <c r="I32">
        <f>IF('All Programs'!$G32="","",'All Programs'!$G32)</f>
        <v/>
      </c>
      <c r="J32">
        <f>IF('All Programs'!$H32="","",'All Programs'!$H32)</f>
        <v/>
      </c>
      <c r="K32">
        <f>IF('All Programs'!$F32="","",'All Programs'!$F32)</f>
        <v/>
      </c>
      <c r="L32">
        <f>IF('All Programs'!$AB32="","",'All Programs'!$AB32)</f>
        <v/>
      </c>
      <c r="M32">
        <f>IF('All Programs'!$Y32="","",'All Programs'!$Y32)</f>
        <v/>
      </c>
      <c r="N32">
        <f>IF('All Programs'!$AQ32="","",'All Programs'!$AQ32)</f>
        <v/>
      </c>
    </row>
    <row r="33">
      <c r="A33">
        <f>IF(AND(OR('Find My Programs'!$C$5="Any",AND('Find My Programs'!$C$5="Veteran",'All Programs'!$O33&lt;&gt;"No"),AND('Find My Programs'!$C$5="Active duty / transitioning",'All Programs'!$N33&lt;&gt;"No"),AND('Find My Programs'!$C$5="Spouse / family / caregiver",'All Programs'!$P33&lt;&gt;"No")),OR('Find My Programs'!$C$6&lt;&gt;"No",'All Programs'!$J33&lt;&gt;"Yes"),OR('Find My Programs'!$C$7&lt;&gt;"No",'All Programs'!$K33&lt;&gt;"Yes"),OR('Find My Programs'!$C$8&lt;&gt;"No",'All Programs'!$L33&lt;&gt;"Yes"),OR('All Programs'!$M33="Yes",'All Programs'!$M33="Check",AND('Find My Programs'!$C$6&lt;&gt;"No",'All Programs'!$J33&lt;&gt;"No"),AND('Find My Programs'!$C$7&lt;&gt;"No",'All Programs'!$K33&lt;&gt;"No"),AND('Find My Programs'!$C$8&lt;&gt;"No",'All Programs'!$L33&lt;&gt;"No"),'Find My Programs'!$C$16="Yes"),OR('Find My Programs'!$C$9&lt;&gt;"No",'All Programs'!$R33&lt;&gt;"Yes"),OR('Find My Programs'!$C$10="Any",'All Programs'!$T33="Any",'All Programs'!$T33="Check",ISNUMBER(SEARCH('Find My Programs'!$C$10,'All Programs'!$T33))),OR('Find My Programs'!$C$11&lt;&gt;"No",'All Programs'!$U33&lt;&gt;"Yes"),OR('Find My Programs'!$C$12="Any",ISNUMBER(SEARCH("; "&amp;'Find My Programs'!$C$12&amp;";","; "&amp;'All Programs'!$C33&amp;";"))),OR('Find My Programs'!$C$13="Any",'All Programs'!$W33='Find My Programs'!$C$13,'All Programs'!$W33="Hybrid",'All Programs'!$W33="Check"),OR('Find My Programs'!$C$14="Yes",'All Programs'!$S33&lt;&gt;"Yes"),OR('Find My Programs'!$C$15="Yes",'All Programs'!$G33&lt;&gt;"Closed")),1,0)</f>
        <v/>
      </c>
      <c r="B33">
        <f>IF(A33=1,'All Programs'!$D33*10000+IF('All Programs'!$M33="Yes",2000,IF('All Programs'!$M33="No",0,1000))+IF('All Programs'!$Y33="Yes",0,500)+(500-ROW()),"")</f>
        <v/>
      </c>
      <c r="C33">
        <f>IF('All Programs'!$A33="","",'All Programs'!$A33)</f>
        <v/>
      </c>
      <c r="D33">
        <f>IF('All Programs'!$B33="","",'All Programs'!$B33)</f>
        <v/>
      </c>
      <c r="E33">
        <f>IF('All Programs'!$D33="","",'All Programs'!$D33)</f>
        <v/>
      </c>
      <c r="F33">
        <f>IF('All Programs'!$X33="","",'All Programs'!$X33)</f>
        <v/>
      </c>
      <c r="G33">
        <f>IF('All Programs'!$W33="","",'All Programs'!$W33)</f>
        <v/>
      </c>
      <c r="H33">
        <f>IF('All Programs'!$T33="","",'All Programs'!$T33)</f>
        <v/>
      </c>
      <c r="I33">
        <f>IF('All Programs'!$G33="","",'All Programs'!$G33)</f>
        <v/>
      </c>
      <c r="J33">
        <f>IF('All Programs'!$H33="","",'All Programs'!$H33)</f>
        <v/>
      </c>
      <c r="K33">
        <f>IF('All Programs'!$F33="","",'All Programs'!$F33)</f>
        <v/>
      </c>
      <c r="L33">
        <f>IF('All Programs'!$AB33="","",'All Programs'!$AB33)</f>
        <v/>
      </c>
      <c r="M33">
        <f>IF('All Programs'!$Y33="","",'All Programs'!$Y33)</f>
        <v/>
      </c>
      <c r="N33">
        <f>IF('All Programs'!$AQ33="","",'All Programs'!$AQ33)</f>
        <v/>
      </c>
    </row>
    <row r="34">
      <c r="A34">
        <f>IF(AND(OR('Find My Programs'!$C$5="Any",AND('Find My Programs'!$C$5="Veteran",'All Programs'!$O34&lt;&gt;"No"),AND('Find My Programs'!$C$5="Active duty / transitioning",'All Programs'!$N34&lt;&gt;"No"),AND('Find My Programs'!$C$5="Spouse / family / caregiver",'All Programs'!$P34&lt;&gt;"No")),OR('Find My Programs'!$C$6&lt;&gt;"No",'All Programs'!$J34&lt;&gt;"Yes"),OR('Find My Programs'!$C$7&lt;&gt;"No",'All Programs'!$K34&lt;&gt;"Yes"),OR('Find My Programs'!$C$8&lt;&gt;"No",'All Programs'!$L34&lt;&gt;"Yes"),OR('All Programs'!$M34="Yes",'All Programs'!$M34="Check",AND('Find My Programs'!$C$6&lt;&gt;"No",'All Programs'!$J34&lt;&gt;"No"),AND('Find My Programs'!$C$7&lt;&gt;"No",'All Programs'!$K34&lt;&gt;"No"),AND('Find My Programs'!$C$8&lt;&gt;"No",'All Programs'!$L34&lt;&gt;"No"),'Find My Programs'!$C$16="Yes"),OR('Find My Programs'!$C$9&lt;&gt;"No",'All Programs'!$R34&lt;&gt;"Yes"),OR('Find My Programs'!$C$10="Any",'All Programs'!$T34="Any",'All Programs'!$T34="Check",ISNUMBER(SEARCH('Find My Programs'!$C$10,'All Programs'!$T34))),OR('Find My Programs'!$C$11&lt;&gt;"No",'All Programs'!$U34&lt;&gt;"Yes"),OR('Find My Programs'!$C$12="Any",ISNUMBER(SEARCH("; "&amp;'Find My Programs'!$C$12&amp;";","; "&amp;'All Programs'!$C34&amp;";"))),OR('Find My Programs'!$C$13="Any",'All Programs'!$W34='Find My Programs'!$C$13,'All Programs'!$W34="Hybrid",'All Programs'!$W34="Check"),OR('Find My Programs'!$C$14="Yes",'All Programs'!$S34&lt;&gt;"Yes"),OR('Find My Programs'!$C$15="Yes",'All Programs'!$G34&lt;&gt;"Closed")),1,0)</f>
        <v/>
      </c>
      <c r="B34">
        <f>IF(A34=1,'All Programs'!$D34*10000+IF('All Programs'!$M34="Yes",2000,IF('All Programs'!$M34="No",0,1000))+IF('All Programs'!$Y34="Yes",0,500)+(500-ROW()),"")</f>
        <v/>
      </c>
      <c r="C34">
        <f>IF('All Programs'!$A34="","",'All Programs'!$A34)</f>
        <v/>
      </c>
      <c r="D34">
        <f>IF('All Programs'!$B34="","",'All Programs'!$B34)</f>
        <v/>
      </c>
      <c r="E34">
        <f>IF('All Programs'!$D34="","",'All Programs'!$D34)</f>
        <v/>
      </c>
      <c r="F34">
        <f>IF('All Programs'!$X34="","",'All Programs'!$X34)</f>
        <v/>
      </c>
      <c r="G34">
        <f>IF('All Programs'!$W34="","",'All Programs'!$W34)</f>
        <v/>
      </c>
      <c r="H34">
        <f>IF('All Programs'!$T34="","",'All Programs'!$T34)</f>
        <v/>
      </c>
      <c r="I34">
        <f>IF('All Programs'!$G34="","",'All Programs'!$G34)</f>
        <v/>
      </c>
      <c r="J34">
        <f>IF('All Programs'!$H34="","",'All Programs'!$H34)</f>
        <v/>
      </c>
      <c r="K34">
        <f>IF('All Programs'!$F34="","",'All Programs'!$F34)</f>
        <v/>
      </c>
      <c r="L34">
        <f>IF('All Programs'!$AB34="","",'All Programs'!$AB34)</f>
        <v/>
      </c>
      <c r="M34">
        <f>IF('All Programs'!$Y34="","",'All Programs'!$Y34)</f>
        <v/>
      </c>
      <c r="N34">
        <f>IF('All Programs'!$AQ34="","",'All Programs'!$AQ34)</f>
        <v/>
      </c>
    </row>
    <row r="35">
      <c r="A35">
        <f>IF(AND(OR('Find My Programs'!$C$5="Any",AND('Find My Programs'!$C$5="Veteran",'All Programs'!$O35&lt;&gt;"No"),AND('Find My Programs'!$C$5="Active duty / transitioning",'All Programs'!$N35&lt;&gt;"No"),AND('Find My Programs'!$C$5="Spouse / family / caregiver",'All Programs'!$P35&lt;&gt;"No")),OR('Find My Programs'!$C$6&lt;&gt;"No",'All Programs'!$J35&lt;&gt;"Yes"),OR('Find My Programs'!$C$7&lt;&gt;"No",'All Programs'!$K35&lt;&gt;"Yes"),OR('Find My Programs'!$C$8&lt;&gt;"No",'All Programs'!$L35&lt;&gt;"Yes"),OR('All Programs'!$M35="Yes",'All Programs'!$M35="Check",AND('Find My Programs'!$C$6&lt;&gt;"No",'All Programs'!$J35&lt;&gt;"No"),AND('Find My Programs'!$C$7&lt;&gt;"No",'All Programs'!$K35&lt;&gt;"No"),AND('Find My Programs'!$C$8&lt;&gt;"No",'All Programs'!$L35&lt;&gt;"No"),'Find My Programs'!$C$16="Yes"),OR('Find My Programs'!$C$9&lt;&gt;"No",'All Programs'!$R35&lt;&gt;"Yes"),OR('Find My Programs'!$C$10="Any",'All Programs'!$T35="Any",'All Programs'!$T35="Check",ISNUMBER(SEARCH('Find My Programs'!$C$10,'All Programs'!$T35))),OR('Find My Programs'!$C$11&lt;&gt;"No",'All Programs'!$U35&lt;&gt;"Yes"),OR('Find My Programs'!$C$12="Any",ISNUMBER(SEARCH("; "&amp;'Find My Programs'!$C$12&amp;";","; "&amp;'All Programs'!$C35&amp;";"))),OR('Find My Programs'!$C$13="Any",'All Programs'!$W35='Find My Programs'!$C$13,'All Programs'!$W35="Hybrid",'All Programs'!$W35="Check"),OR('Find My Programs'!$C$14="Yes",'All Programs'!$S35&lt;&gt;"Yes"),OR('Find My Programs'!$C$15="Yes",'All Programs'!$G35&lt;&gt;"Closed")),1,0)</f>
        <v/>
      </c>
      <c r="B35">
        <f>IF(A35=1,'All Programs'!$D35*10000+IF('All Programs'!$M35="Yes",2000,IF('All Programs'!$M35="No",0,1000))+IF('All Programs'!$Y35="Yes",0,500)+(500-ROW()),"")</f>
        <v/>
      </c>
      <c r="C35">
        <f>IF('All Programs'!$A35="","",'All Programs'!$A35)</f>
        <v/>
      </c>
      <c r="D35">
        <f>IF('All Programs'!$B35="","",'All Programs'!$B35)</f>
        <v/>
      </c>
      <c r="E35">
        <f>IF('All Programs'!$D35="","",'All Programs'!$D35)</f>
        <v/>
      </c>
      <c r="F35">
        <f>IF('All Programs'!$X35="","",'All Programs'!$X35)</f>
        <v/>
      </c>
      <c r="G35">
        <f>IF('All Programs'!$W35="","",'All Programs'!$W35)</f>
        <v/>
      </c>
      <c r="H35">
        <f>IF('All Programs'!$T35="","",'All Programs'!$T35)</f>
        <v/>
      </c>
      <c r="I35">
        <f>IF('All Programs'!$G35="","",'All Programs'!$G35)</f>
        <v/>
      </c>
      <c r="J35">
        <f>IF('All Programs'!$H35="","",'All Programs'!$H35)</f>
        <v/>
      </c>
      <c r="K35">
        <f>IF('All Programs'!$F35="","",'All Programs'!$F35)</f>
        <v/>
      </c>
      <c r="L35">
        <f>IF('All Programs'!$AB35="","",'All Programs'!$AB35)</f>
        <v/>
      </c>
      <c r="M35">
        <f>IF('All Programs'!$Y35="","",'All Programs'!$Y35)</f>
        <v/>
      </c>
      <c r="N35">
        <f>IF('All Programs'!$AQ35="","",'All Programs'!$AQ35)</f>
        <v/>
      </c>
    </row>
    <row r="36">
      <c r="A36">
        <f>IF(AND(OR('Find My Programs'!$C$5="Any",AND('Find My Programs'!$C$5="Veteran",'All Programs'!$O36&lt;&gt;"No"),AND('Find My Programs'!$C$5="Active duty / transitioning",'All Programs'!$N36&lt;&gt;"No"),AND('Find My Programs'!$C$5="Spouse / family / caregiver",'All Programs'!$P36&lt;&gt;"No")),OR('Find My Programs'!$C$6&lt;&gt;"No",'All Programs'!$J36&lt;&gt;"Yes"),OR('Find My Programs'!$C$7&lt;&gt;"No",'All Programs'!$K36&lt;&gt;"Yes"),OR('Find My Programs'!$C$8&lt;&gt;"No",'All Programs'!$L36&lt;&gt;"Yes"),OR('All Programs'!$M36="Yes",'All Programs'!$M36="Check",AND('Find My Programs'!$C$6&lt;&gt;"No",'All Programs'!$J36&lt;&gt;"No"),AND('Find My Programs'!$C$7&lt;&gt;"No",'All Programs'!$K36&lt;&gt;"No"),AND('Find My Programs'!$C$8&lt;&gt;"No",'All Programs'!$L36&lt;&gt;"No"),'Find My Programs'!$C$16="Yes"),OR('Find My Programs'!$C$9&lt;&gt;"No",'All Programs'!$R36&lt;&gt;"Yes"),OR('Find My Programs'!$C$10="Any",'All Programs'!$T36="Any",'All Programs'!$T36="Check",ISNUMBER(SEARCH('Find My Programs'!$C$10,'All Programs'!$T36))),OR('Find My Programs'!$C$11&lt;&gt;"No",'All Programs'!$U36&lt;&gt;"Yes"),OR('Find My Programs'!$C$12="Any",ISNUMBER(SEARCH("; "&amp;'Find My Programs'!$C$12&amp;";","; "&amp;'All Programs'!$C36&amp;";"))),OR('Find My Programs'!$C$13="Any",'All Programs'!$W36='Find My Programs'!$C$13,'All Programs'!$W36="Hybrid",'All Programs'!$W36="Check"),OR('Find My Programs'!$C$14="Yes",'All Programs'!$S36&lt;&gt;"Yes"),OR('Find My Programs'!$C$15="Yes",'All Programs'!$G36&lt;&gt;"Closed")),1,0)</f>
        <v/>
      </c>
      <c r="B36">
        <f>IF(A36=1,'All Programs'!$D36*10000+IF('All Programs'!$M36="Yes",2000,IF('All Programs'!$M36="No",0,1000))+IF('All Programs'!$Y36="Yes",0,500)+(500-ROW()),"")</f>
        <v/>
      </c>
      <c r="C36">
        <f>IF('All Programs'!$A36="","",'All Programs'!$A36)</f>
        <v/>
      </c>
      <c r="D36">
        <f>IF('All Programs'!$B36="","",'All Programs'!$B36)</f>
        <v/>
      </c>
      <c r="E36">
        <f>IF('All Programs'!$D36="","",'All Programs'!$D36)</f>
        <v/>
      </c>
      <c r="F36">
        <f>IF('All Programs'!$X36="","",'All Programs'!$X36)</f>
        <v/>
      </c>
      <c r="G36">
        <f>IF('All Programs'!$W36="","",'All Programs'!$W36)</f>
        <v/>
      </c>
      <c r="H36">
        <f>IF('All Programs'!$T36="","",'All Programs'!$T36)</f>
        <v/>
      </c>
      <c r="I36">
        <f>IF('All Programs'!$G36="","",'All Programs'!$G36)</f>
        <v/>
      </c>
      <c r="J36">
        <f>IF('All Programs'!$H36="","",'All Programs'!$H36)</f>
        <v/>
      </c>
      <c r="K36">
        <f>IF('All Programs'!$F36="","",'All Programs'!$F36)</f>
        <v/>
      </c>
      <c r="L36">
        <f>IF('All Programs'!$AB36="","",'All Programs'!$AB36)</f>
        <v/>
      </c>
      <c r="M36">
        <f>IF('All Programs'!$Y36="","",'All Programs'!$Y36)</f>
        <v/>
      </c>
      <c r="N36">
        <f>IF('All Programs'!$AQ36="","",'All Programs'!$AQ36)</f>
        <v/>
      </c>
    </row>
    <row r="37">
      <c r="A37">
        <f>IF(AND(OR('Find My Programs'!$C$5="Any",AND('Find My Programs'!$C$5="Veteran",'All Programs'!$O37&lt;&gt;"No"),AND('Find My Programs'!$C$5="Active duty / transitioning",'All Programs'!$N37&lt;&gt;"No"),AND('Find My Programs'!$C$5="Spouse / family / caregiver",'All Programs'!$P37&lt;&gt;"No")),OR('Find My Programs'!$C$6&lt;&gt;"No",'All Programs'!$J37&lt;&gt;"Yes"),OR('Find My Programs'!$C$7&lt;&gt;"No",'All Programs'!$K37&lt;&gt;"Yes"),OR('Find My Programs'!$C$8&lt;&gt;"No",'All Programs'!$L37&lt;&gt;"Yes"),OR('All Programs'!$M37="Yes",'All Programs'!$M37="Check",AND('Find My Programs'!$C$6&lt;&gt;"No",'All Programs'!$J37&lt;&gt;"No"),AND('Find My Programs'!$C$7&lt;&gt;"No",'All Programs'!$K37&lt;&gt;"No"),AND('Find My Programs'!$C$8&lt;&gt;"No",'All Programs'!$L37&lt;&gt;"No"),'Find My Programs'!$C$16="Yes"),OR('Find My Programs'!$C$9&lt;&gt;"No",'All Programs'!$R37&lt;&gt;"Yes"),OR('Find My Programs'!$C$10="Any",'All Programs'!$T37="Any",'All Programs'!$T37="Check",ISNUMBER(SEARCH('Find My Programs'!$C$10,'All Programs'!$T37))),OR('Find My Programs'!$C$11&lt;&gt;"No",'All Programs'!$U37&lt;&gt;"Yes"),OR('Find My Programs'!$C$12="Any",ISNUMBER(SEARCH("; "&amp;'Find My Programs'!$C$12&amp;";","; "&amp;'All Programs'!$C37&amp;";"))),OR('Find My Programs'!$C$13="Any",'All Programs'!$W37='Find My Programs'!$C$13,'All Programs'!$W37="Hybrid",'All Programs'!$W37="Check"),OR('Find My Programs'!$C$14="Yes",'All Programs'!$S37&lt;&gt;"Yes"),OR('Find My Programs'!$C$15="Yes",'All Programs'!$G37&lt;&gt;"Closed")),1,0)</f>
        <v/>
      </c>
      <c r="B37">
        <f>IF(A37=1,'All Programs'!$D37*10000+IF('All Programs'!$M37="Yes",2000,IF('All Programs'!$M37="No",0,1000))+IF('All Programs'!$Y37="Yes",0,500)+(500-ROW()),"")</f>
        <v/>
      </c>
      <c r="C37">
        <f>IF('All Programs'!$A37="","",'All Programs'!$A37)</f>
        <v/>
      </c>
      <c r="D37">
        <f>IF('All Programs'!$B37="","",'All Programs'!$B37)</f>
        <v/>
      </c>
      <c r="E37">
        <f>IF('All Programs'!$D37="","",'All Programs'!$D37)</f>
        <v/>
      </c>
      <c r="F37">
        <f>IF('All Programs'!$X37="","",'All Programs'!$X37)</f>
        <v/>
      </c>
      <c r="G37">
        <f>IF('All Programs'!$W37="","",'All Programs'!$W37)</f>
        <v/>
      </c>
      <c r="H37">
        <f>IF('All Programs'!$T37="","",'All Programs'!$T37)</f>
        <v/>
      </c>
      <c r="I37">
        <f>IF('All Programs'!$G37="","",'All Programs'!$G37)</f>
        <v/>
      </c>
      <c r="J37">
        <f>IF('All Programs'!$H37="","",'All Programs'!$H37)</f>
        <v/>
      </c>
      <c r="K37">
        <f>IF('All Programs'!$F37="","",'All Programs'!$F37)</f>
        <v/>
      </c>
      <c r="L37">
        <f>IF('All Programs'!$AB37="","",'All Programs'!$AB37)</f>
        <v/>
      </c>
      <c r="M37">
        <f>IF('All Programs'!$Y37="","",'All Programs'!$Y37)</f>
        <v/>
      </c>
      <c r="N37">
        <f>IF('All Programs'!$AQ37="","",'All Programs'!$AQ37)</f>
        <v/>
      </c>
    </row>
    <row r="38">
      <c r="A38">
        <f>IF(AND(OR('Find My Programs'!$C$5="Any",AND('Find My Programs'!$C$5="Veteran",'All Programs'!$O38&lt;&gt;"No"),AND('Find My Programs'!$C$5="Active duty / transitioning",'All Programs'!$N38&lt;&gt;"No"),AND('Find My Programs'!$C$5="Spouse / family / caregiver",'All Programs'!$P38&lt;&gt;"No")),OR('Find My Programs'!$C$6&lt;&gt;"No",'All Programs'!$J38&lt;&gt;"Yes"),OR('Find My Programs'!$C$7&lt;&gt;"No",'All Programs'!$K38&lt;&gt;"Yes"),OR('Find My Programs'!$C$8&lt;&gt;"No",'All Programs'!$L38&lt;&gt;"Yes"),OR('All Programs'!$M38="Yes",'All Programs'!$M38="Check",AND('Find My Programs'!$C$6&lt;&gt;"No",'All Programs'!$J38&lt;&gt;"No"),AND('Find My Programs'!$C$7&lt;&gt;"No",'All Programs'!$K38&lt;&gt;"No"),AND('Find My Programs'!$C$8&lt;&gt;"No",'All Programs'!$L38&lt;&gt;"No"),'Find My Programs'!$C$16="Yes"),OR('Find My Programs'!$C$9&lt;&gt;"No",'All Programs'!$R38&lt;&gt;"Yes"),OR('Find My Programs'!$C$10="Any",'All Programs'!$T38="Any",'All Programs'!$T38="Check",ISNUMBER(SEARCH('Find My Programs'!$C$10,'All Programs'!$T38))),OR('Find My Programs'!$C$11&lt;&gt;"No",'All Programs'!$U38&lt;&gt;"Yes"),OR('Find My Programs'!$C$12="Any",ISNUMBER(SEARCH("; "&amp;'Find My Programs'!$C$12&amp;";","; "&amp;'All Programs'!$C38&amp;";"))),OR('Find My Programs'!$C$13="Any",'All Programs'!$W38='Find My Programs'!$C$13,'All Programs'!$W38="Hybrid",'All Programs'!$W38="Check"),OR('Find My Programs'!$C$14="Yes",'All Programs'!$S38&lt;&gt;"Yes"),OR('Find My Programs'!$C$15="Yes",'All Programs'!$G38&lt;&gt;"Closed")),1,0)</f>
        <v/>
      </c>
      <c r="B38">
        <f>IF(A38=1,'All Programs'!$D38*10000+IF('All Programs'!$M38="Yes",2000,IF('All Programs'!$M38="No",0,1000))+IF('All Programs'!$Y38="Yes",0,500)+(500-ROW()),"")</f>
        <v/>
      </c>
      <c r="C38">
        <f>IF('All Programs'!$A38="","",'All Programs'!$A38)</f>
        <v/>
      </c>
      <c r="D38">
        <f>IF('All Programs'!$B38="","",'All Programs'!$B38)</f>
        <v/>
      </c>
      <c r="E38">
        <f>IF('All Programs'!$D38="","",'All Programs'!$D38)</f>
        <v/>
      </c>
      <c r="F38">
        <f>IF('All Programs'!$X38="","",'All Programs'!$X38)</f>
        <v/>
      </c>
      <c r="G38">
        <f>IF('All Programs'!$W38="","",'All Programs'!$W38)</f>
        <v/>
      </c>
      <c r="H38">
        <f>IF('All Programs'!$T38="","",'All Programs'!$T38)</f>
        <v/>
      </c>
      <c r="I38">
        <f>IF('All Programs'!$G38="","",'All Programs'!$G38)</f>
        <v/>
      </c>
      <c r="J38">
        <f>IF('All Programs'!$H38="","",'All Programs'!$H38)</f>
        <v/>
      </c>
      <c r="K38">
        <f>IF('All Programs'!$F38="","",'All Programs'!$F38)</f>
        <v/>
      </c>
      <c r="L38">
        <f>IF('All Programs'!$AB38="","",'All Programs'!$AB38)</f>
        <v/>
      </c>
      <c r="M38">
        <f>IF('All Programs'!$Y38="","",'All Programs'!$Y38)</f>
        <v/>
      </c>
      <c r="N38">
        <f>IF('All Programs'!$AQ38="","",'All Programs'!$AQ38)</f>
        <v/>
      </c>
    </row>
    <row r="39">
      <c r="A39">
        <f>IF(AND(OR('Find My Programs'!$C$5="Any",AND('Find My Programs'!$C$5="Veteran",'All Programs'!$O39&lt;&gt;"No"),AND('Find My Programs'!$C$5="Active duty / transitioning",'All Programs'!$N39&lt;&gt;"No"),AND('Find My Programs'!$C$5="Spouse / family / caregiver",'All Programs'!$P39&lt;&gt;"No")),OR('Find My Programs'!$C$6&lt;&gt;"No",'All Programs'!$J39&lt;&gt;"Yes"),OR('Find My Programs'!$C$7&lt;&gt;"No",'All Programs'!$K39&lt;&gt;"Yes"),OR('Find My Programs'!$C$8&lt;&gt;"No",'All Programs'!$L39&lt;&gt;"Yes"),OR('All Programs'!$M39="Yes",'All Programs'!$M39="Check",AND('Find My Programs'!$C$6&lt;&gt;"No",'All Programs'!$J39&lt;&gt;"No"),AND('Find My Programs'!$C$7&lt;&gt;"No",'All Programs'!$K39&lt;&gt;"No"),AND('Find My Programs'!$C$8&lt;&gt;"No",'All Programs'!$L39&lt;&gt;"No"),'Find My Programs'!$C$16="Yes"),OR('Find My Programs'!$C$9&lt;&gt;"No",'All Programs'!$R39&lt;&gt;"Yes"),OR('Find My Programs'!$C$10="Any",'All Programs'!$T39="Any",'All Programs'!$T39="Check",ISNUMBER(SEARCH('Find My Programs'!$C$10,'All Programs'!$T39))),OR('Find My Programs'!$C$11&lt;&gt;"No",'All Programs'!$U39&lt;&gt;"Yes"),OR('Find My Programs'!$C$12="Any",ISNUMBER(SEARCH("; "&amp;'Find My Programs'!$C$12&amp;";","; "&amp;'All Programs'!$C39&amp;";"))),OR('Find My Programs'!$C$13="Any",'All Programs'!$W39='Find My Programs'!$C$13,'All Programs'!$W39="Hybrid",'All Programs'!$W39="Check"),OR('Find My Programs'!$C$14="Yes",'All Programs'!$S39&lt;&gt;"Yes"),OR('Find My Programs'!$C$15="Yes",'All Programs'!$G39&lt;&gt;"Closed")),1,0)</f>
        <v/>
      </c>
      <c r="B39">
        <f>IF(A39=1,'All Programs'!$D39*10000+IF('All Programs'!$M39="Yes",2000,IF('All Programs'!$M39="No",0,1000))+IF('All Programs'!$Y39="Yes",0,500)+(500-ROW()),"")</f>
        <v/>
      </c>
      <c r="C39">
        <f>IF('All Programs'!$A39="","",'All Programs'!$A39)</f>
        <v/>
      </c>
      <c r="D39">
        <f>IF('All Programs'!$B39="","",'All Programs'!$B39)</f>
        <v/>
      </c>
      <c r="E39">
        <f>IF('All Programs'!$D39="","",'All Programs'!$D39)</f>
        <v/>
      </c>
      <c r="F39">
        <f>IF('All Programs'!$X39="","",'All Programs'!$X39)</f>
        <v/>
      </c>
      <c r="G39">
        <f>IF('All Programs'!$W39="","",'All Programs'!$W39)</f>
        <v/>
      </c>
      <c r="H39">
        <f>IF('All Programs'!$T39="","",'All Programs'!$T39)</f>
        <v/>
      </c>
      <c r="I39">
        <f>IF('All Programs'!$G39="","",'All Programs'!$G39)</f>
        <v/>
      </c>
      <c r="J39">
        <f>IF('All Programs'!$H39="","",'All Programs'!$H39)</f>
        <v/>
      </c>
      <c r="K39">
        <f>IF('All Programs'!$F39="","",'All Programs'!$F39)</f>
        <v/>
      </c>
      <c r="L39">
        <f>IF('All Programs'!$AB39="","",'All Programs'!$AB39)</f>
        <v/>
      </c>
      <c r="M39">
        <f>IF('All Programs'!$Y39="","",'All Programs'!$Y39)</f>
        <v/>
      </c>
      <c r="N39">
        <f>IF('All Programs'!$AQ39="","",'All Programs'!$AQ39)</f>
        <v/>
      </c>
    </row>
    <row r="40">
      <c r="A40">
        <f>IF(AND(OR('Find My Programs'!$C$5="Any",AND('Find My Programs'!$C$5="Veteran",'All Programs'!$O40&lt;&gt;"No"),AND('Find My Programs'!$C$5="Active duty / transitioning",'All Programs'!$N40&lt;&gt;"No"),AND('Find My Programs'!$C$5="Spouse / family / caregiver",'All Programs'!$P40&lt;&gt;"No")),OR('Find My Programs'!$C$6&lt;&gt;"No",'All Programs'!$J40&lt;&gt;"Yes"),OR('Find My Programs'!$C$7&lt;&gt;"No",'All Programs'!$K40&lt;&gt;"Yes"),OR('Find My Programs'!$C$8&lt;&gt;"No",'All Programs'!$L40&lt;&gt;"Yes"),OR('All Programs'!$M40="Yes",'All Programs'!$M40="Check",AND('Find My Programs'!$C$6&lt;&gt;"No",'All Programs'!$J40&lt;&gt;"No"),AND('Find My Programs'!$C$7&lt;&gt;"No",'All Programs'!$K40&lt;&gt;"No"),AND('Find My Programs'!$C$8&lt;&gt;"No",'All Programs'!$L40&lt;&gt;"No"),'Find My Programs'!$C$16="Yes"),OR('Find My Programs'!$C$9&lt;&gt;"No",'All Programs'!$R40&lt;&gt;"Yes"),OR('Find My Programs'!$C$10="Any",'All Programs'!$T40="Any",'All Programs'!$T40="Check",ISNUMBER(SEARCH('Find My Programs'!$C$10,'All Programs'!$T40))),OR('Find My Programs'!$C$11&lt;&gt;"No",'All Programs'!$U40&lt;&gt;"Yes"),OR('Find My Programs'!$C$12="Any",ISNUMBER(SEARCH("; "&amp;'Find My Programs'!$C$12&amp;";","; "&amp;'All Programs'!$C40&amp;";"))),OR('Find My Programs'!$C$13="Any",'All Programs'!$W40='Find My Programs'!$C$13,'All Programs'!$W40="Hybrid",'All Programs'!$W40="Check"),OR('Find My Programs'!$C$14="Yes",'All Programs'!$S40&lt;&gt;"Yes"),OR('Find My Programs'!$C$15="Yes",'All Programs'!$G40&lt;&gt;"Closed")),1,0)</f>
        <v/>
      </c>
      <c r="B40">
        <f>IF(A40=1,'All Programs'!$D40*10000+IF('All Programs'!$M40="Yes",2000,IF('All Programs'!$M40="No",0,1000))+IF('All Programs'!$Y40="Yes",0,500)+(500-ROW()),"")</f>
        <v/>
      </c>
      <c r="C40">
        <f>IF('All Programs'!$A40="","",'All Programs'!$A40)</f>
        <v/>
      </c>
      <c r="D40">
        <f>IF('All Programs'!$B40="","",'All Programs'!$B40)</f>
        <v/>
      </c>
      <c r="E40">
        <f>IF('All Programs'!$D40="","",'All Programs'!$D40)</f>
        <v/>
      </c>
      <c r="F40">
        <f>IF('All Programs'!$X40="","",'All Programs'!$X40)</f>
        <v/>
      </c>
      <c r="G40">
        <f>IF('All Programs'!$W40="","",'All Programs'!$W40)</f>
        <v/>
      </c>
      <c r="H40">
        <f>IF('All Programs'!$T40="","",'All Programs'!$T40)</f>
        <v/>
      </c>
      <c r="I40">
        <f>IF('All Programs'!$G40="","",'All Programs'!$G40)</f>
        <v/>
      </c>
      <c r="J40">
        <f>IF('All Programs'!$H40="","",'All Programs'!$H40)</f>
        <v/>
      </c>
      <c r="K40">
        <f>IF('All Programs'!$F40="","",'All Programs'!$F40)</f>
        <v/>
      </c>
      <c r="L40">
        <f>IF('All Programs'!$AB40="","",'All Programs'!$AB40)</f>
        <v/>
      </c>
      <c r="M40">
        <f>IF('All Programs'!$Y40="","",'All Programs'!$Y40)</f>
        <v/>
      </c>
      <c r="N40">
        <f>IF('All Programs'!$AQ40="","",'All Programs'!$AQ40)</f>
        <v/>
      </c>
    </row>
    <row r="41">
      <c r="A41">
        <f>IF(AND(OR('Find My Programs'!$C$5="Any",AND('Find My Programs'!$C$5="Veteran",'All Programs'!$O41&lt;&gt;"No"),AND('Find My Programs'!$C$5="Active duty / transitioning",'All Programs'!$N41&lt;&gt;"No"),AND('Find My Programs'!$C$5="Spouse / family / caregiver",'All Programs'!$P41&lt;&gt;"No")),OR('Find My Programs'!$C$6&lt;&gt;"No",'All Programs'!$J41&lt;&gt;"Yes"),OR('Find My Programs'!$C$7&lt;&gt;"No",'All Programs'!$K41&lt;&gt;"Yes"),OR('Find My Programs'!$C$8&lt;&gt;"No",'All Programs'!$L41&lt;&gt;"Yes"),OR('All Programs'!$M41="Yes",'All Programs'!$M41="Check",AND('Find My Programs'!$C$6&lt;&gt;"No",'All Programs'!$J41&lt;&gt;"No"),AND('Find My Programs'!$C$7&lt;&gt;"No",'All Programs'!$K41&lt;&gt;"No"),AND('Find My Programs'!$C$8&lt;&gt;"No",'All Programs'!$L41&lt;&gt;"No"),'Find My Programs'!$C$16="Yes"),OR('Find My Programs'!$C$9&lt;&gt;"No",'All Programs'!$R41&lt;&gt;"Yes"),OR('Find My Programs'!$C$10="Any",'All Programs'!$T41="Any",'All Programs'!$T41="Check",ISNUMBER(SEARCH('Find My Programs'!$C$10,'All Programs'!$T41))),OR('Find My Programs'!$C$11&lt;&gt;"No",'All Programs'!$U41&lt;&gt;"Yes"),OR('Find My Programs'!$C$12="Any",ISNUMBER(SEARCH("; "&amp;'Find My Programs'!$C$12&amp;";","; "&amp;'All Programs'!$C41&amp;";"))),OR('Find My Programs'!$C$13="Any",'All Programs'!$W41='Find My Programs'!$C$13,'All Programs'!$W41="Hybrid",'All Programs'!$W41="Check"),OR('Find My Programs'!$C$14="Yes",'All Programs'!$S41&lt;&gt;"Yes"),OR('Find My Programs'!$C$15="Yes",'All Programs'!$G41&lt;&gt;"Closed")),1,0)</f>
        <v/>
      </c>
      <c r="B41">
        <f>IF(A41=1,'All Programs'!$D41*10000+IF('All Programs'!$M41="Yes",2000,IF('All Programs'!$M41="No",0,1000))+IF('All Programs'!$Y41="Yes",0,500)+(500-ROW()),"")</f>
        <v/>
      </c>
      <c r="C41">
        <f>IF('All Programs'!$A41="","",'All Programs'!$A41)</f>
        <v/>
      </c>
      <c r="D41">
        <f>IF('All Programs'!$B41="","",'All Programs'!$B41)</f>
        <v/>
      </c>
      <c r="E41">
        <f>IF('All Programs'!$D41="","",'All Programs'!$D41)</f>
        <v/>
      </c>
      <c r="F41">
        <f>IF('All Programs'!$X41="","",'All Programs'!$X41)</f>
        <v/>
      </c>
      <c r="G41">
        <f>IF('All Programs'!$W41="","",'All Programs'!$W41)</f>
        <v/>
      </c>
      <c r="H41">
        <f>IF('All Programs'!$T41="","",'All Programs'!$T41)</f>
        <v/>
      </c>
      <c r="I41">
        <f>IF('All Programs'!$G41="","",'All Programs'!$G41)</f>
        <v/>
      </c>
      <c r="J41">
        <f>IF('All Programs'!$H41="","",'All Programs'!$H41)</f>
        <v/>
      </c>
      <c r="K41">
        <f>IF('All Programs'!$F41="","",'All Programs'!$F41)</f>
        <v/>
      </c>
      <c r="L41">
        <f>IF('All Programs'!$AB41="","",'All Programs'!$AB41)</f>
        <v/>
      </c>
      <c r="M41">
        <f>IF('All Programs'!$Y41="","",'All Programs'!$Y41)</f>
        <v/>
      </c>
      <c r="N41">
        <f>IF('All Programs'!$AQ41="","",'All Programs'!$AQ41)</f>
        <v/>
      </c>
    </row>
    <row r="42">
      <c r="A42">
        <f>IF(AND(OR('Find My Programs'!$C$5="Any",AND('Find My Programs'!$C$5="Veteran",'All Programs'!$O42&lt;&gt;"No"),AND('Find My Programs'!$C$5="Active duty / transitioning",'All Programs'!$N42&lt;&gt;"No"),AND('Find My Programs'!$C$5="Spouse / family / caregiver",'All Programs'!$P42&lt;&gt;"No")),OR('Find My Programs'!$C$6&lt;&gt;"No",'All Programs'!$J42&lt;&gt;"Yes"),OR('Find My Programs'!$C$7&lt;&gt;"No",'All Programs'!$K42&lt;&gt;"Yes"),OR('Find My Programs'!$C$8&lt;&gt;"No",'All Programs'!$L42&lt;&gt;"Yes"),OR('All Programs'!$M42="Yes",'All Programs'!$M42="Check",AND('Find My Programs'!$C$6&lt;&gt;"No",'All Programs'!$J42&lt;&gt;"No"),AND('Find My Programs'!$C$7&lt;&gt;"No",'All Programs'!$K42&lt;&gt;"No"),AND('Find My Programs'!$C$8&lt;&gt;"No",'All Programs'!$L42&lt;&gt;"No"),'Find My Programs'!$C$16="Yes"),OR('Find My Programs'!$C$9&lt;&gt;"No",'All Programs'!$R42&lt;&gt;"Yes"),OR('Find My Programs'!$C$10="Any",'All Programs'!$T42="Any",'All Programs'!$T42="Check",ISNUMBER(SEARCH('Find My Programs'!$C$10,'All Programs'!$T42))),OR('Find My Programs'!$C$11&lt;&gt;"No",'All Programs'!$U42&lt;&gt;"Yes"),OR('Find My Programs'!$C$12="Any",ISNUMBER(SEARCH("; "&amp;'Find My Programs'!$C$12&amp;";","; "&amp;'All Programs'!$C42&amp;";"))),OR('Find My Programs'!$C$13="Any",'All Programs'!$W42='Find My Programs'!$C$13,'All Programs'!$W42="Hybrid",'All Programs'!$W42="Check"),OR('Find My Programs'!$C$14="Yes",'All Programs'!$S42&lt;&gt;"Yes"),OR('Find My Programs'!$C$15="Yes",'All Programs'!$G42&lt;&gt;"Closed")),1,0)</f>
        <v/>
      </c>
      <c r="B42">
        <f>IF(A42=1,'All Programs'!$D42*10000+IF('All Programs'!$M42="Yes",2000,IF('All Programs'!$M42="No",0,1000))+IF('All Programs'!$Y42="Yes",0,500)+(500-ROW()),"")</f>
        <v/>
      </c>
      <c r="C42">
        <f>IF('All Programs'!$A42="","",'All Programs'!$A42)</f>
        <v/>
      </c>
      <c r="D42">
        <f>IF('All Programs'!$B42="","",'All Programs'!$B42)</f>
        <v/>
      </c>
      <c r="E42">
        <f>IF('All Programs'!$D42="","",'All Programs'!$D42)</f>
        <v/>
      </c>
      <c r="F42">
        <f>IF('All Programs'!$X42="","",'All Programs'!$X42)</f>
        <v/>
      </c>
      <c r="G42">
        <f>IF('All Programs'!$W42="","",'All Programs'!$W42)</f>
        <v/>
      </c>
      <c r="H42">
        <f>IF('All Programs'!$T42="","",'All Programs'!$T42)</f>
        <v/>
      </c>
      <c r="I42">
        <f>IF('All Programs'!$G42="","",'All Programs'!$G42)</f>
        <v/>
      </c>
      <c r="J42">
        <f>IF('All Programs'!$H42="","",'All Programs'!$H42)</f>
        <v/>
      </c>
      <c r="K42">
        <f>IF('All Programs'!$F42="","",'All Programs'!$F42)</f>
        <v/>
      </c>
      <c r="L42">
        <f>IF('All Programs'!$AB42="","",'All Programs'!$AB42)</f>
        <v/>
      </c>
      <c r="M42">
        <f>IF('All Programs'!$Y42="","",'All Programs'!$Y42)</f>
        <v/>
      </c>
      <c r="N42">
        <f>IF('All Programs'!$AQ42="","",'All Programs'!$AQ42)</f>
        <v/>
      </c>
    </row>
    <row r="43">
      <c r="A43">
        <f>IF(AND(OR('Find My Programs'!$C$5="Any",AND('Find My Programs'!$C$5="Veteran",'All Programs'!$O43&lt;&gt;"No"),AND('Find My Programs'!$C$5="Active duty / transitioning",'All Programs'!$N43&lt;&gt;"No"),AND('Find My Programs'!$C$5="Spouse / family / caregiver",'All Programs'!$P43&lt;&gt;"No")),OR('Find My Programs'!$C$6&lt;&gt;"No",'All Programs'!$J43&lt;&gt;"Yes"),OR('Find My Programs'!$C$7&lt;&gt;"No",'All Programs'!$K43&lt;&gt;"Yes"),OR('Find My Programs'!$C$8&lt;&gt;"No",'All Programs'!$L43&lt;&gt;"Yes"),OR('All Programs'!$M43="Yes",'All Programs'!$M43="Check",AND('Find My Programs'!$C$6&lt;&gt;"No",'All Programs'!$J43&lt;&gt;"No"),AND('Find My Programs'!$C$7&lt;&gt;"No",'All Programs'!$K43&lt;&gt;"No"),AND('Find My Programs'!$C$8&lt;&gt;"No",'All Programs'!$L43&lt;&gt;"No"),'Find My Programs'!$C$16="Yes"),OR('Find My Programs'!$C$9&lt;&gt;"No",'All Programs'!$R43&lt;&gt;"Yes"),OR('Find My Programs'!$C$10="Any",'All Programs'!$T43="Any",'All Programs'!$T43="Check",ISNUMBER(SEARCH('Find My Programs'!$C$10,'All Programs'!$T43))),OR('Find My Programs'!$C$11&lt;&gt;"No",'All Programs'!$U43&lt;&gt;"Yes"),OR('Find My Programs'!$C$12="Any",ISNUMBER(SEARCH("; "&amp;'Find My Programs'!$C$12&amp;";","; "&amp;'All Programs'!$C43&amp;";"))),OR('Find My Programs'!$C$13="Any",'All Programs'!$W43='Find My Programs'!$C$13,'All Programs'!$W43="Hybrid",'All Programs'!$W43="Check"),OR('Find My Programs'!$C$14="Yes",'All Programs'!$S43&lt;&gt;"Yes"),OR('Find My Programs'!$C$15="Yes",'All Programs'!$G43&lt;&gt;"Closed")),1,0)</f>
        <v/>
      </c>
      <c r="B43">
        <f>IF(A43=1,'All Programs'!$D43*10000+IF('All Programs'!$M43="Yes",2000,IF('All Programs'!$M43="No",0,1000))+IF('All Programs'!$Y43="Yes",0,500)+(500-ROW()),"")</f>
        <v/>
      </c>
      <c r="C43">
        <f>IF('All Programs'!$A43="","",'All Programs'!$A43)</f>
        <v/>
      </c>
      <c r="D43">
        <f>IF('All Programs'!$B43="","",'All Programs'!$B43)</f>
        <v/>
      </c>
      <c r="E43">
        <f>IF('All Programs'!$D43="","",'All Programs'!$D43)</f>
        <v/>
      </c>
      <c r="F43">
        <f>IF('All Programs'!$X43="","",'All Programs'!$X43)</f>
        <v/>
      </c>
      <c r="G43">
        <f>IF('All Programs'!$W43="","",'All Programs'!$W43)</f>
        <v/>
      </c>
      <c r="H43">
        <f>IF('All Programs'!$T43="","",'All Programs'!$T43)</f>
        <v/>
      </c>
      <c r="I43">
        <f>IF('All Programs'!$G43="","",'All Programs'!$G43)</f>
        <v/>
      </c>
      <c r="J43">
        <f>IF('All Programs'!$H43="","",'All Programs'!$H43)</f>
        <v/>
      </c>
      <c r="K43">
        <f>IF('All Programs'!$F43="","",'All Programs'!$F43)</f>
        <v/>
      </c>
      <c r="L43">
        <f>IF('All Programs'!$AB43="","",'All Programs'!$AB43)</f>
        <v/>
      </c>
      <c r="M43">
        <f>IF('All Programs'!$Y43="","",'All Programs'!$Y43)</f>
        <v/>
      </c>
      <c r="N43">
        <f>IF('All Programs'!$AQ43="","",'All Programs'!$AQ43)</f>
        <v/>
      </c>
    </row>
    <row r="44">
      <c r="A44">
        <f>IF(AND(OR('Find My Programs'!$C$5="Any",AND('Find My Programs'!$C$5="Veteran",'All Programs'!$O44&lt;&gt;"No"),AND('Find My Programs'!$C$5="Active duty / transitioning",'All Programs'!$N44&lt;&gt;"No"),AND('Find My Programs'!$C$5="Spouse / family / caregiver",'All Programs'!$P44&lt;&gt;"No")),OR('Find My Programs'!$C$6&lt;&gt;"No",'All Programs'!$J44&lt;&gt;"Yes"),OR('Find My Programs'!$C$7&lt;&gt;"No",'All Programs'!$K44&lt;&gt;"Yes"),OR('Find My Programs'!$C$8&lt;&gt;"No",'All Programs'!$L44&lt;&gt;"Yes"),OR('All Programs'!$M44="Yes",'All Programs'!$M44="Check",AND('Find My Programs'!$C$6&lt;&gt;"No",'All Programs'!$J44&lt;&gt;"No"),AND('Find My Programs'!$C$7&lt;&gt;"No",'All Programs'!$K44&lt;&gt;"No"),AND('Find My Programs'!$C$8&lt;&gt;"No",'All Programs'!$L44&lt;&gt;"No"),'Find My Programs'!$C$16="Yes"),OR('Find My Programs'!$C$9&lt;&gt;"No",'All Programs'!$R44&lt;&gt;"Yes"),OR('Find My Programs'!$C$10="Any",'All Programs'!$T44="Any",'All Programs'!$T44="Check",ISNUMBER(SEARCH('Find My Programs'!$C$10,'All Programs'!$T44))),OR('Find My Programs'!$C$11&lt;&gt;"No",'All Programs'!$U44&lt;&gt;"Yes"),OR('Find My Programs'!$C$12="Any",ISNUMBER(SEARCH("; "&amp;'Find My Programs'!$C$12&amp;";","; "&amp;'All Programs'!$C44&amp;";"))),OR('Find My Programs'!$C$13="Any",'All Programs'!$W44='Find My Programs'!$C$13,'All Programs'!$W44="Hybrid",'All Programs'!$W44="Check"),OR('Find My Programs'!$C$14="Yes",'All Programs'!$S44&lt;&gt;"Yes"),OR('Find My Programs'!$C$15="Yes",'All Programs'!$G44&lt;&gt;"Closed")),1,0)</f>
        <v/>
      </c>
      <c r="B44">
        <f>IF(A44=1,'All Programs'!$D44*10000+IF('All Programs'!$M44="Yes",2000,IF('All Programs'!$M44="No",0,1000))+IF('All Programs'!$Y44="Yes",0,500)+(500-ROW()),"")</f>
        <v/>
      </c>
      <c r="C44">
        <f>IF('All Programs'!$A44="","",'All Programs'!$A44)</f>
        <v/>
      </c>
      <c r="D44">
        <f>IF('All Programs'!$B44="","",'All Programs'!$B44)</f>
        <v/>
      </c>
      <c r="E44">
        <f>IF('All Programs'!$D44="","",'All Programs'!$D44)</f>
        <v/>
      </c>
      <c r="F44">
        <f>IF('All Programs'!$X44="","",'All Programs'!$X44)</f>
        <v/>
      </c>
      <c r="G44">
        <f>IF('All Programs'!$W44="","",'All Programs'!$W44)</f>
        <v/>
      </c>
      <c r="H44">
        <f>IF('All Programs'!$T44="","",'All Programs'!$T44)</f>
        <v/>
      </c>
      <c r="I44">
        <f>IF('All Programs'!$G44="","",'All Programs'!$G44)</f>
        <v/>
      </c>
      <c r="J44">
        <f>IF('All Programs'!$H44="","",'All Programs'!$H44)</f>
        <v/>
      </c>
      <c r="K44">
        <f>IF('All Programs'!$F44="","",'All Programs'!$F44)</f>
        <v/>
      </c>
      <c r="L44">
        <f>IF('All Programs'!$AB44="","",'All Programs'!$AB44)</f>
        <v/>
      </c>
      <c r="M44">
        <f>IF('All Programs'!$Y44="","",'All Programs'!$Y44)</f>
        <v/>
      </c>
      <c r="N44">
        <f>IF('All Programs'!$AQ44="","",'All Programs'!$AQ44)</f>
        <v/>
      </c>
    </row>
    <row r="45">
      <c r="A45">
        <f>IF(AND(OR('Find My Programs'!$C$5="Any",AND('Find My Programs'!$C$5="Veteran",'All Programs'!$O45&lt;&gt;"No"),AND('Find My Programs'!$C$5="Active duty / transitioning",'All Programs'!$N45&lt;&gt;"No"),AND('Find My Programs'!$C$5="Spouse / family / caregiver",'All Programs'!$P45&lt;&gt;"No")),OR('Find My Programs'!$C$6&lt;&gt;"No",'All Programs'!$J45&lt;&gt;"Yes"),OR('Find My Programs'!$C$7&lt;&gt;"No",'All Programs'!$K45&lt;&gt;"Yes"),OR('Find My Programs'!$C$8&lt;&gt;"No",'All Programs'!$L45&lt;&gt;"Yes"),OR('All Programs'!$M45="Yes",'All Programs'!$M45="Check",AND('Find My Programs'!$C$6&lt;&gt;"No",'All Programs'!$J45&lt;&gt;"No"),AND('Find My Programs'!$C$7&lt;&gt;"No",'All Programs'!$K45&lt;&gt;"No"),AND('Find My Programs'!$C$8&lt;&gt;"No",'All Programs'!$L45&lt;&gt;"No"),'Find My Programs'!$C$16="Yes"),OR('Find My Programs'!$C$9&lt;&gt;"No",'All Programs'!$R45&lt;&gt;"Yes"),OR('Find My Programs'!$C$10="Any",'All Programs'!$T45="Any",'All Programs'!$T45="Check",ISNUMBER(SEARCH('Find My Programs'!$C$10,'All Programs'!$T45))),OR('Find My Programs'!$C$11&lt;&gt;"No",'All Programs'!$U45&lt;&gt;"Yes"),OR('Find My Programs'!$C$12="Any",ISNUMBER(SEARCH("; "&amp;'Find My Programs'!$C$12&amp;";","; "&amp;'All Programs'!$C45&amp;";"))),OR('Find My Programs'!$C$13="Any",'All Programs'!$W45='Find My Programs'!$C$13,'All Programs'!$W45="Hybrid",'All Programs'!$W45="Check"),OR('Find My Programs'!$C$14="Yes",'All Programs'!$S45&lt;&gt;"Yes"),OR('Find My Programs'!$C$15="Yes",'All Programs'!$G45&lt;&gt;"Closed")),1,0)</f>
        <v/>
      </c>
      <c r="B45">
        <f>IF(A45=1,'All Programs'!$D45*10000+IF('All Programs'!$M45="Yes",2000,IF('All Programs'!$M45="No",0,1000))+IF('All Programs'!$Y45="Yes",0,500)+(500-ROW()),"")</f>
        <v/>
      </c>
      <c r="C45">
        <f>IF('All Programs'!$A45="","",'All Programs'!$A45)</f>
        <v/>
      </c>
      <c r="D45">
        <f>IF('All Programs'!$B45="","",'All Programs'!$B45)</f>
        <v/>
      </c>
      <c r="E45">
        <f>IF('All Programs'!$D45="","",'All Programs'!$D45)</f>
        <v/>
      </c>
      <c r="F45">
        <f>IF('All Programs'!$X45="","",'All Programs'!$X45)</f>
        <v/>
      </c>
      <c r="G45">
        <f>IF('All Programs'!$W45="","",'All Programs'!$W45)</f>
        <v/>
      </c>
      <c r="H45">
        <f>IF('All Programs'!$T45="","",'All Programs'!$T45)</f>
        <v/>
      </c>
      <c r="I45">
        <f>IF('All Programs'!$G45="","",'All Programs'!$G45)</f>
        <v/>
      </c>
      <c r="J45">
        <f>IF('All Programs'!$H45="","",'All Programs'!$H45)</f>
        <v/>
      </c>
      <c r="K45">
        <f>IF('All Programs'!$F45="","",'All Programs'!$F45)</f>
        <v/>
      </c>
      <c r="L45">
        <f>IF('All Programs'!$AB45="","",'All Programs'!$AB45)</f>
        <v/>
      </c>
      <c r="M45">
        <f>IF('All Programs'!$Y45="","",'All Programs'!$Y45)</f>
        <v/>
      </c>
      <c r="N45">
        <f>IF('All Programs'!$AQ45="","",'All Programs'!$AQ45)</f>
        <v/>
      </c>
    </row>
    <row r="46">
      <c r="A46">
        <f>IF(AND(OR('Find My Programs'!$C$5="Any",AND('Find My Programs'!$C$5="Veteran",'All Programs'!$O46&lt;&gt;"No"),AND('Find My Programs'!$C$5="Active duty / transitioning",'All Programs'!$N46&lt;&gt;"No"),AND('Find My Programs'!$C$5="Spouse / family / caregiver",'All Programs'!$P46&lt;&gt;"No")),OR('Find My Programs'!$C$6&lt;&gt;"No",'All Programs'!$J46&lt;&gt;"Yes"),OR('Find My Programs'!$C$7&lt;&gt;"No",'All Programs'!$K46&lt;&gt;"Yes"),OR('Find My Programs'!$C$8&lt;&gt;"No",'All Programs'!$L46&lt;&gt;"Yes"),OR('All Programs'!$M46="Yes",'All Programs'!$M46="Check",AND('Find My Programs'!$C$6&lt;&gt;"No",'All Programs'!$J46&lt;&gt;"No"),AND('Find My Programs'!$C$7&lt;&gt;"No",'All Programs'!$K46&lt;&gt;"No"),AND('Find My Programs'!$C$8&lt;&gt;"No",'All Programs'!$L46&lt;&gt;"No"),'Find My Programs'!$C$16="Yes"),OR('Find My Programs'!$C$9&lt;&gt;"No",'All Programs'!$R46&lt;&gt;"Yes"),OR('Find My Programs'!$C$10="Any",'All Programs'!$T46="Any",'All Programs'!$T46="Check",ISNUMBER(SEARCH('Find My Programs'!$C$10,'All Programs'!$T46))),OR('Find My Programs'!$C$11&lt;&gt;"No",'All Programs'!$U46&lt;&gt;"Yes"),OR('Find My Programs'!$C$12="Any",ISNUMBER(SEARCH("; "&amp;'Find My Programs'!$C$12&amp;";","; "&amp;'All Programs'!$C46&amp;";"))),OR('Find My Programs'!$C$13="Any",'All Programs'!$W46='Find My Programs'!$C$13,'All Programs'!$W46="Hybrid",'All Programs'!$W46="Check"),OR('Find My Programs'!$C$14="Yes",'All Programs'!$S46&lt;&gt;"Yes"),OR('Find My Programs'!$C$15="Yes",'All Programs'!$G46&lt;&gt;"Closed")),1,0)</f>
        <v/>
      </c>
      <c r="B46">
        <f>IF(A46=1,'All Programs'!$D46*10000+IF('All Programs'!$M46="Yes",2000,IF('All Programs'!$M46="No",0,1000))+IF('All Programs'!$Y46="Yes",0,500)+(500-ROW()),"")</f>
        <v/>
      </c>
      <c r="C46">
        <f>IF('All Programs'!$A46="","",'All Programs'!$A46)</f>
        <v/>
      </c>
      <c r="D46">
        <f>IF('All Programs'!$B46="","",'All Programs'!$B46)</f>
        <v/>
      </c>
      <c r="E46">
        <f>IF('All Programs'!$D46="","",'All Programs'!$D46)</f>
        <v/>
      </c>
      <c r="F46">
        <f>IF('All Programs'!$X46="","",'All Programs'!$X46)</f>
        <v/>
      </c>
      <c r="G46">
        <f>IF('All Programs'!$W46="","",'All Programs'!$W46)</f>
        <v/>
      </c>
      <c r="H46">
        <f>IF('All Programs'!$T46="","",'All Programs'!$T46)</f>
        <v/>
      </c>
      <c r="I46">
        <f>IF('All Programs'!$G46="","",'All Programs'!$G46)</f>
        <v/>
      </c>
      <c r="J46">
        <f>IF('All Programs'!$H46="","",'All Programs'!$H46)</f>
        <v/>
      </c>
      <c r="K46">
        <f>IF('All Programs'!$F46="","",'All Programs'!$F46)</f>
        <v/>
      </c>
      <c r="L46">
        <f>IF('All Programs'!$AB46="","",'All Programs'!$AB46)</f>
        <v/>
      </c>
      <c r="M46">
        <f>IF('All Programs'!$Y46="","",'All Programs'!$Y46)</f>
        <v/>
      </c>
      <c r="N46">
        <f>IF('All Programs'!$AQ46="","",'All Programs'!$AQ46)</f>
        <v/>
      </c>
    </row>
    <row r="47">
      <c r="A47">
        <f>IF(AND(OR('Find My Programs'!$C$5="Any",AND('Find My Programs'!$C$5="Veteran",'All Programs'!$O47&lt;&gt;"No"),AND('Find My Programs'!$C$5="Active duty / transitioning",'All Programs'!$N47&lt;&gt;"No"),AND('Find My Programs'!$C$5="Spouse / family / caregiver",'All Programs'!$P47&lt;&gt;"No")),OR('Find My Programs'!$C$6&lt;&gt;"No",'All Programs'!$J47&lt;&gt;"Yes"),OR('Find My Programs'!$C$7&lt;&gt;"No",'All Programs'!$K47&lt;&gt;"Yes"),OR('Find My Programs'!$C$8&lt;&gt;"No",'All Programs'!$L47&lt;&gt;"Yes"),OR('All Programs'!$M47="Yes",'All Programs'!$M47="Check",AND('Find My Programs'!$C$6&lt;&gt;"No",'All Programs'!$J47&lt;&gt;"No"),AND('Find My Programs'!$C$7&lt;&gt;"No",'All Programs'!$K47&lt;&gt;"No"),AND('Find My Programs'!$C$8&lt;&gt;"No",'All Programs'!$L47&lt;&gt;"No"),'Find My Programs'!$C$16="Yes"),OR('Find My Programs'!$C$9&lt;&gt;"No",'All Programs'!$R47&lt;&gt;"Yes"),OR('Find My Programs'!$C$10="Any",'All Programs'!$T47="Any",'All Programs'!$T47="Check",ISNUMBER(SEARCH('Find My Programs'!$C$10,'All Programs'!$T47))),OR('Find My Programs'!$C$11&lt;&gt;"No",'All Programs'!$U47&lt;&gt;"Yes"),OR('Find My Programs'!$C$12="Any",ISNUMBER(SEARCH("; "&amp;'Find My Programs'!$C$12&amp;";","; "&amp;'All Programs'!$C47&amp;";"))),OR('Find My Programs'!$C$13="Any",'All Programs'!$W47='Find My Programs'!$C$13,'All Programs'!$W47="Hybrid",'All Programs'!$W47="Check"),OR('Find My Programs'!$C$14="Yes",'All Programs'!$S47&lt;&gt;"Yes"),OR('Find My Programs'!$C$15="Yes",'All Programs'!$G47&lt;&gt;"Closed")),1,0)</f>
        <v/>
      </c>
      <c r="B47">
        <f>IF(A47=1,'All Programs'!$D47*10000+IF('All Programs'!$M47="Yes",2000,IF('All Programs'!$M47="No",0,1000))+IF('All Programs'!$Y47="Yes",0,500)+(500-ROW()),"")</f>
        <v/>
      </c>
      <c r="C47">
        <f>IF('All Programs'!$A47="","",'All Programs'!$A47)</f>
        <v/>
      </c>
      <c r="D47">
        <f>IF('All Programs'!$B47="","",'All Programs'!$B47)</f>
        <v/>
      </c>
      <c r="E47">
        <f>IF('All Programs'!$D47="","",'All Programs'!$D47)</f>
        <v/>
      </c>
      <c r="F47">
        <f>IF('All Programs'!$X47="","",'All Programs'!$X47)</f>
        <v/>
      </c>
      <c r="G47">
        <f>IF('All Programs'!$W47="","",'All Programs'!$W47)</f>
        <v/>
      </c>
      <c r="H47">
        <f>IF('All Programs'!$T47="","",'All Programs'!$T47)</f>
        <v/>
      </c>
      <c r="I47">
        <f>IF('All Programs'!$G47="","",'All Programs'!$G47)</f>
        <v/>
      </c>
      <c r="J47">
        <f>IF('All Programs'!$H47="","",'All Programs'!$H47)</f>
        <v/>
      </c>
      <c r="K47">
        <f>IF('All Programs'!$F47="","",'All Programs'!$F47)</f>
        <v/>
      </c>
      <c r="L47">
        <f>IF('All Programs'!$AB47="","",'All Programs'!$AB47)</f>
        <v/>
      </c>
      <c r="M47">
        <f>IF('All Programs'!$Y47="","",'All Programs'!$Y47)</f>
        <v/>
      </c>
      <c r="N47">
        <f>IF('All Programs'!$AQ47="","",'All Programs'!$AQ47)</f>
        <v/>
      </c>
    </row>
    <row r="48">
      <c r="A48">
        <f>IF(AND(OR('Find My Programs'!$C$5="Any",AND('Find My Programs'!$C$5="Veteran",'All Programs'!$O48&lt;&gt;"No"),AND('Find My Programs'!$C$5="Active duty / transitioning",'All Programs'!$N48&lt;&gt;"No"),AND('Find My Programs'!$C$5="Spouse / family / caregiver",'All Programs'!$P48&lt;&gt;"No")),OR('Find My Programs'!$C$6&lt;&gt;"No",'All Programs'!$J48&lt;&gt;"Yes"),OR('Find My Programs'!$C$7&lt;&gt;"No",'All Programs'!$K48&lt;&gt;"Yes"),OR('Find My Programs'!$C$8&lt;&gt;"No",'All Programs'!$L48&lt;&gt;"Yes"),OR('All Programs'!$M48="Yes",'All Programs'!$M48="Check",AND('Find My Programs'!$C$6&lt;&gt;"No",'All Programs'!$J48&lt;&gt;"No"),AND('Find My Programs'!$C$7&lt;&gt;"No",'All Programs'!$K48&lt;&gt;"No"),AND('Find My Programs'!$C$8&lt;&gt;"No",'All Programs'!$L48&lt;&gt;"No"),'Find My Programs'!$C$16="Yes"),OR('Find My Programs'!$C$9&lt;&gt;"No",'All Programs'!$R48&lt;&gt;"Yes"),OR('Find My Programs'!$C$10="Any",'All Programs'!$T48="Any",'All Programs'!$T48="Check",ISNUMBER(SEARCH('Find My Programs'!$C$10,'All Programs'!$T48))),OR('Find My Programs'!$C$11&lt;&gt;"No",'All Programs'!$U48&lt;&gt;"Yes"),OR('Find My Programs'!$C$12="Any",ISNUMBER(SEARCH("; "&amp;'Find My Programs'!$C$12&amp;";","; "&amp;'All Programs'!$C48&amp;";"))),OR('Find My Programs'!$C$13="Any",'All Programs'!$W48='Find My Programs'!$C$13,'All Programs'!$W48="Hybrid",'All Programs'!$W48="Check"),OR('Find My Programs'!$C$14="Yes",'All Programs'!$S48&lt;&gt;"Yes"),OR('Find My Programs'!$C$15="Yes",'All Programs'!$G48&lt;&gt;"Closed")),1,0)</f>
        <v/>
      </c>
      <c r="B48">
        <f>IF(A48=1,'All Programs'!$D48*10000+IF('All Programs'!$M48="Yes",2000,IF('All Programs'!$M48="No",0,1000))+IF('All Programs'!$Y48="Yes",0,500)+(500-ROW()),"")</f>
        <v/>
      </c>
      <c r="C48">
        <f>IF('All Programs'!$A48="","",'All Programs'!$A48)</f>
        <v/>
      </c>
      <c r="D48">
        <f>IF('All Programs'!$B48="","",'All Programs'!$B48)</f>
        <v/>
      </c>
      <c r="E48">
        <f>IF('All Programs'!$D48="","",'All Programs'!$D48)</f>
        <v/>
      </c>
      <c r="F48">
        <f>IF('All Programs'!$X48="","",'All Programs'!$X48)</f>
        <v/>
      </c>
      <c r="G48">
        <f>IF('All Programs'!$W48="","",'All Programs'!$W48)</f>
        <v/>
      </c>
      <c r="H48">
        <f>IF('All Programs'!$T48="","",'All Programs'!$T48)</f>
        <v/>
      </c>
      <c r="I48">
        <f>IF('All Programs'!$G48="","",'All Programs'!$G48)</f>
        <v/>
      </c>
      <c r="J48">
        <f>IF('All Programs'!$H48="","",'All Programs'!$H48)</f>
        <v/>
      </c>
      <c r="K48">
        <f>IF('All Programs'!$F48="","",'All Programs'!$F48)</f>
        <v/>
      </c>
      <c r="L48">
        <f>IF('All Programs'!$AB48="","",'All Programs'!$AB48)</f>
        <v/>
      </c>
      <c r="M48">
        <f>IF('All Programs'!$Y48="","",'All Programs'!$Y48)</f>
        <v/>
      </c>
      <c r="N48">
        <f>IF('All Programs'!$AQ48="","",'All Programs'!$AQ48)</f>
        <v/>
      </c>
    </row>
    <row r="49">
      <c r="A49">
        <f>IF(AND(OR('Find My Programs'!$C$5="Any",AND('Find My Programs'!$C$5="Veteran",'All Programs'!$O49&lt;&gt;"No"),AND('Find My Programs'!$C$5="Active duty / transitioning",'All Programs'!$N49&lt;&gt;"No"),AND('Find My Programs'!$C$5="Spouse / family / caregiver",'All Programs'!$P49&lt;&gt;"No")),OR('Find My Programs'!$C$6&lt;&gt;"No",'All Programs'!$J49&lt;&gt;"Yes"),OR('Find My Programs'!$C$7&lt;&gt;"No",'All Programs'!$K49&lt;&gt;"Yes"),OR('Find My Programs'!$C$8&lt;&gt;"No",'All Programs'!$L49&lt;&gt;"Yes"),OR('All Programs'!$M49="Yes",'All Programs'!$M49="Check",AND('Find My Programs'!$C$6&lt;&gt;"No",'All Programs'!$J49&lt;&gt;"No"),AND('Find My Programs'!$C$7&lt;&gt;"No",'All Programs'!$K49&lt;&gt;"No"),AND('Find My Programs'!$C$8&lt;&gt;"No",'All Programs'!$L49&lt;&gt;"No"),'Find My Programs'!$C$16="Yes"),OR('Find My Programs'!$C$9&lt;&gt;"No",'All Programs'!$R49&lt;&gt;"Yes"),OR('Find My Programs'!$C$10="Any",'All Programs'!$T49="Any",'All Programs'!$T49="Check",ISNUMBER(SEARCH('Find My Programs'!$C$10,'All Programs'!$T49))),OR('Find My Programs'!$C$11&lt;&gt;"No",'All Programs'!$U49&lt;&gt;"Yes"),OR('Find My Programs'!$C$12="Any",ISNUMBER(SEARCH("; "&amp;'Find My Programs'!$C$12&amp;";","; "&amp;'All Programs'!$C49&amp;";"))),OR('Find My Programs'!$C$13="Any",'All Programs'!$W49='Find My Programs'!$C$13,'All Programs'!$W49="Hybrid",'All Programs'!$W49="Check"),OR('Find My Programs'!$C$14="Yes",'All Programs'!$S49&lt;&gt;"Yes"),OR('Find My Programs'!$C$15="Yes",'All Programs'!$G49&lt;&gt;"Closed")),1,0)</f>
        <v/>
      </c>
      <c r="B49">
        <f>IF(A49=1,'All Programs'!$D49*10000+IF('All Programs'!$M49="Yes",2000,IF('All Programs'!$M49="No",0,1000))+IF('All Programs'!$Y49="Yes",0,500)+(500-ROW()),"")</f>
        <v/>
      </c>
      <c r="C49">
        <f>IF('All Programs'!$A49="","",'All Programs'!$A49)</f>
        <v/>
      </c>
      <c r="D49">
        <f>IF('All Programs'!$B49="","",'All Programs'!$B49)</f>
        <v/>
      </c>
      <c r="E49">
        <f>IF('All Programs'!$D49="","",'All Programs'!$D49)</f>
        <v/>
      </c>
      <c r="F49">
        <f>IF('All Programs'!$X49="","",'All Programs'!$X49)</f>
        <v/>
      </c>
      <c r="G49">
        <f>IF('All Programs'!$W49="","",'All Programs'!$W49)</f>
        <v/>
      </c>
      <c r="H49">
        <f>IF('All Programs'!$T49="","",'All Programs'!$T49)</f>
        <v/>
      </c>
      <c r="I49">
        <f>IF('All Programs'!$G49="","",'All Programs'!$G49)</f>
        <v/>
      </c>
      <c r="J49">
        <f>IF('All Programs'!$H49="","",'All Programs'!$H49)</f>
        <v/>
      </c>
      <c r="K49">
        <f>IF('All Programs'!$F49="","",'All Programs'!$F49)</f>
        <v/>
      </c>
      <c r="L49">
        <f>IF('All Programs'!$AB49="","",'All Programs'!$AB49)</f>
        <v/>
      </c>
      <c r="M49">
        <f>IF('All Programs'!$Y49="","",'All Programs'!$Y49)</f>
        <v/>
      </c>
      <c r="N49">
        <f>IF('All Programs'!$AQ49="","",'All Programs'!$AQ49)</f>
        <v/>
      </c>
    </row>
    <row r="50">
      <c r="A50">
        <f>IF(AND(OR('Find My Programs'!$C$5="Any",AND('Find My Programs'!$C$5="Veteran",'All Programs'!$O50&lt;&gt;"No"),AND('Find My Programs'!$C$5="Active duty / transitioning",'All Programs'!$N50&lt;&gt;"No"),AND('Find My Programs'!$C$5="Spouse / family / caregiver",'All Programs'!$P50&lt;&gt;"No")),OR('Find My Programs'!$C$6&lt;&gt;"No",'All Programs'!$J50&lt;&gt;"Yes"),OR('Find My Programs'!$C$7&lt;&gt;"No",'All Programs'!$K50&lt;&gt;"Yes"),OR('Find My Programs'!$C$8&lt;&gt;"No",'All Programs'!$L50&lt;&gt;"Yes"),OR('All Programs'!$M50="Yes",'All Programs'!$M50="Check",AND('Find My Programs'!$C$6&lt;&gt;"No",'All Programs'!$J50&lt;&gt;"No"),AND('Find My Programs'!$C$7&lt;&gt;"No",'All Programs'!$K50&lt;&gt;"No"),AND('Find My Programs'!$C$8&lt;&gt;"No",'All Programs'!$L50&lt;&gt;"No"),'Find My Programs'!$C$16="Yes"),OR('Find My Programs'!$C$9&lt;&gt;"No",'All Programs'!$R50&lt;&gt;"Yes"),OR('Find My Programs'!$C$10="Any",'All Programs'!$T50="Any",'All Programs'!$T50="Check",ISNUMBER(SEARCH('Find My Programs'!$C$10,'All Programs'!$T50))),OR('Find My Programs'!$C$11&lt;&gt;"No",'All Programs'!$U50&lt;&gt;"Yes"),OR('Find My Programs'!$C$12="Any",ISNUMBER(SEARCH("; "&amp;'Find My Programs'!$C$12&amp;";","; "&amp;'All Programs'!$C50&amp;";"))),OR('Find My Programs'!$C$13="Any",'All Programs'!$W50='Find My Programs'!$C$13,'All Programs'!$W50="Hybrid",'All Programs'!$W50="Check"),OR('Find My Programs'!$C$14="Yes",'All Programs'!$S50&lt;&gt;"Yes"),OR('Find My Programs'!$C$15="Yes",'All Programs'!$G50&lt;&gt;"Closed")),1,0)</f>
        <v/>
      </c>
      <c r="B50">
        <f>IF(A50=1,'All Programs'!$D50*10000+IF('All Programs'!$M50="Yes",2000,IF('All Programs'!$M50="No",0,1000))+IF('All Programs'!$Y50="Yes",0,500)+(500-ROW()),"")</f>
        <v/>
      </c>
      <c r="C50">
        <f>IF('All Programs'!$A50="","",'All Programs'!$A50)</f>
        <v/>
      </c>
      <c r="D50">
        <f>IF('All Programs'!$B50="","",'All Programs'!$B50)</f>
        <v/>
      </c>
      <c r="E50">
        <f>IF('All Programs'!$D50="","",'All Programs'!$D50)</f>
        <v/>
      </c>
      <c r="F50">
        <f>IF('All Programs'!$X50="","",'All Programs'!$X50)</f>
        <v/>
      </c>
      <c r="G50">
        <f>IF('All Programs'!$W50="","",'All Programs'!$W50)</f>
        <v/>
      </c>
      <c r="H50">
        <f>IF('All Programs'!$T50="","",'All Programs'!$T50)</f>
        <v/>
      </c>
      <c r="I50">
        <f>IF('All Programs'!$G50="","",'All Programs'!$G50)</f>
        <v/>
      </c>
      <c r="J50">
        <f>IF('All Programs'!$H50="","",'All Programs'!$H50)</f>
        <v/>
      </c>
      <c r="K50">
        <f>IF('All Programs'!$F50="","",'All Programs'!$F50)</f>
        <v/>
      </c>
      <c r="L50">
        <f>IF('All Programs'!$AB50="","",'All Programs'!$AB50)</f>
        <v/>
      </c>
      <c r="M50">
        <f>IF('All Programs'!$Y50="","",'All Programs'!$Y50)</f>
        <v/>
      </c>
      <c r="N50">
        <f>IF('All Programs'!$AQ50="","",'All Programs'!$AQ50)</f>
        <v/>
      </c>
    </row>
    <row r="51">
      <c r="A51">
        <f>IF(AND(OR('Find My Programs'!$C$5="Any",AND('Find My Programs'!$C$5="Veteran",'All Programs'!$O51&lt;&gt;"No"),AND('Find My Programs'!$C$5="Active duty / transitioning",'All Programs'!$N51&lt;&gt;"No"),AND('Find My Programs'!$C$5="Spouse / family / caregiver",'All Programs'!$P51&lt;&gt;"No")),OR('Find My Programs'!$C$6&lt;&gt;"No",'All Programs'!$J51&lt;&gt;"Yes"),OR('Find My Programs'!$C$7&lt;&gt;"No",'All Programs'!$K51&lt;&gt;"Yes"),OR('Find My Programs'!$C$8&lt;&gt;"No",'All Programs'!$L51&lt;&gt;"Yes"),OR('All Programs'!$M51="Yes",'All Programs'!$M51="Check",AND('Find My Programs'!$C$6&lt;&gt;"No",'All Programs'!$J51&lt;&gt;"No"),AND('Find My Programs'!$C$7&lt;&gt;"No",'All Programs'!$K51&lt;&gt;"No"),AND('Find My Programs'!$C$8&lt;&gt;"No",'All Programs'!$L51&lt;&gt;"No"),'Find My Programs'!$C$16="Yes"),OR('Find My Programs'!$C$9&lt;&gt;"No",'All Programs'!$R51&lt;&gt;"Yes"),OR('Find My Programs'!$C$10="Any",'All Programs'!$T51="Any",'All Programs'!$T51="Check",ISNUMBER(SEARCH('Find My Programs'!$C$10,'All Programs'!$T51))),OR('Find My Programs'!$C$11&lt;&gt;"No",'All Programs'!$U51&lt;&gt;"Yes"),OR('Find My Programs'!$C$12="Any",ISNUMBER(SEARCH("; "&amp;'Find My Programs'!$C$12&amp;";","; "&amp;'All Programs'!$C51&amp;";"))),OR('Find My Programs'!$C$13="Any",'All Programs'!$W51='Find My Programs'!$C$13,'All Programs'!$W51="Hybrid",'All Programs'!$W51="Check"),OR('Find My Programs'!$C$14="Yes",'All Programs'!$S51&lt;&gt;"Yes"),OR('Find My Programs'!$C$15="Yes",'All Programs'!$G51&lt;&gt;"Closed")),1,0)</f>
        <v/>
      </c>
      <c r="B51">
        <f>IF(A51=1,'All Programs'!$D51*10000+IF('All Programs'!$M51="Yes",2000,IF('All Programs'!$M51="No",0,1000))+IF('All Programs'!$Y51="Yes",0,500)+(500-ROW()),"")</f>
        <v/>
      </c>
      <c r="C51">
        <f>IF('All Programs'!$A51="","",'All Programs'!$A51)</f>
        <v/>
      </c>
      <c r="D51">
        <f>IF('All Programs'!$B51="","",'All Programs'!$B51)</f>
        <v/>
      </c>
      <c r="E51">
        <f>IF('All Programs'!$D51="","",'All Programs'!$D51)</f>
        <v/>
      </c>
      <c r="F51">
        <f>IF('All Programs'!$X51="","",'All Programs'!$X51)</f>
        <v/>
      </c>
      <c r="G51">
        <f>IF('All Programs'!$W51="","",'All Programs'!$W51)</f>
        <v/>
      </c>
      <c r="H51">
        <f>IF('All Programs'!$T51="","",'All Programs'!$T51)</f>
        <v/>
      </c>
      <c r="I51">
        <f>IF('All Programs'!$G51="","",'All Programs'!$G51)</f>
        <v/>
      </c>
      <c r="J51">
        <f>IF('All Programs'!$H51="","",'All Programs'!$H51)</f>
        <v/>
      </c>
      <c r="K51">
        <f>IF('All Programs'!$F51="","",'All Programs'!$F51)</f>
        <v/>
      </c>
      <c r="L51">
        <f>IF('All Programs'!$AB51="","",'All Programs'!$AB51)</f>
        <v/>
      </c>
      <c r="M51">
        <f>IF('All Programs'!$Y51="","",'All Programs'!$Y51)</f>
        <v/>
      </c>
      <c r="N51">
        <f>IF('All Programs'!$AQ51="","",'All Programs'!$AQ51)</f>
        <v/>
      </c>
    </row>
    <row r="52">
      <c r="A52">
        <f>IF(AND(OR('Find My Programs'!$C$5="Any",AND('Find My Programs'!$C$5="Veteran",'All Programs'!$O52&lt;&gt;"No"),AND('Find My Programs'!$C$5="Active duty / transitioning",'All Programs'!$N52&lt;&gt;"No"),AND('Find My Programs'!$C$5="Spouse / family / caregiver",'All Programs'!$P52&lt;&gt;"No")),OR('Find My Programs'!$C$6&lt;&gt;"No",'All Programs'!$J52&lt;&gt;"Yes"),OR('Find My Programs'!$C$7&lt;&gt;"No",'All Programs'!$K52&lt;&gt;"Yes"),OR('Find My Programs'!$C$8&lt;&gt;"No",'All Programs'!$L52&lt;&gt;"Yes"),OR('All Programs'!$M52="Yes",'All Programs'!$M52="Check",AND('Find My Programs'!$C$6&lt;&gt;"No",'All Programs'!$J52&lt;&gt;"No"),AND('Find My Programs'!$C$7&lt;&gt;"No",'All Programs'!$K52&lt;&gt;"No"),AND('Find My Programs'!$C$8&lt;&gt;"No",'All Programs'!$L52&lt;&gt;"No"),'Find My Programs'!$C$16="Yes"),OR('Find My Programs'!$C$9&lt;&gt;"No",'All Programs'!$R52&lt;&gt;"Yes"),OR('Find My Programs'!$C$10="Any",'All Programs'!$T52="Any",'All Programs'!$T52="Check",ISNUMBER(SEARCH('Find My Programs'!$C$10,'All Programs'!$T52))),OR('Find My Programs'!$C$11&lt;&gt;"No",'All Programs'!$U52&lt;&gt;"Yes"),OR('Find My Programs'!$C$12="Any",ISNUMBER(SEARCH("; "&amp;'Find My Programs'!$C$12&amp;";","; "&amp;'All Programs'!$C52&amp;";"))),OR('Find My Programs'!$C$13="Any",'All Programs'!$W52='Find My Programs'!$C$13,'All Programs'!$W52="Hybrid",'All Programs'!$W52="Check"),OR('Find My Programs'!$C$14="Yes",'All Programs'!$S52&lt;&gt;"Yes"),OR('Find My Programs'!$C$15="Yes",'All Programs'!$G52&lt;&gt;"Closed")),1,0)</f>
        <v/>
      </c>
      <c r="B52">
        <f>IF(A52=1,'All Programs'!$D52*10000+IF('All Programs'!$M52="Yes",2000,IF('All Programs'!$M52="No",0,1000))+IF('All Programs'!$Y52="Yes",0,500)+(500-ROW()),"")</f>
        <v/>
      </c>
      <c r="C52">
        <f>IF('All Programs'!$A52="","",'All Programs'!$A52)</f>
        <v/>
      </c>
      <c r="D52">
        <f>IF('All Programs'!$B52="","",'All Programs'!$B52)</f>
        <v/>
      </c>
      <c r="E52">
        <f>IF('All Programs'!$D52="","",'All Programs'!$D52)</f>
        <v/>
      </c>
      <c r="F52">
        <f>IF('All Programs'!$X52="","",'All Programs'!$X52)</f>
        <v/>
      </c>
      <c r="G52">
        <f>IF('All Programs'!$W52="","",'All Programs'!$W52)</f>
        <v/>
      </c>
      <c r="H52">
        <f>IF('All Programs'!$T52="","",'All Programs'!$T52)</f>
        <v/>
      </c>
      <c r="I52">
        <f>IF('All Programs'!$G52="","",'All Programs'!$G52)</f>
        <v/>
      </c>
      <c r="J52">
        <f>IF('All Programs'!$H52="","",'All Programs'!$H52)</f>
        <v/>
      </c>
      <c r="K52">
        <f>IF('All Programs'!$F52="","",'All Programs'!$F52)</f>
        <v/>
      </c>
      <c r="L52">
        <f>IF('All Programs'!$AB52="","",'All Programs'!$AB52)</f>
        <v/>
      </c>
      <c r="M52">
        <f>IF('All Programs'!$Y52="","",'All Programs'!$Y52)</f>
        <v/>
      </c>
      <c r="N52">
        <f>IF('All Programs'!$AQ52="","",'All Programs'!$AQ52)</f>
        <v/>
      </c>
    </row>
    <row r="53">
      <c r="A53">
        <f>IF(AND(OR('Find My Programs'!$C$5="Any",AND('Find My Programs'!$C$5="Veteran",'All Programs'!$O53&lt;&gt;"No"),AND('Find My Programs'!$C$5="Active duty / transitioning",'All Programs'!$N53&lt;&gt;"No"),AND('Find My Programs'!$C$5="Spouse / family / caregiver",'All Programs'!$P53&lt;&gt;"No")),OR('Find My Programs'!$C$6&lt;&gt;"No",'All Programs'!$J53&lt;&gt;"Yes"),OR('Find My Programs'!$C$7&lt;&gt;"No",'All Programs'!$K53&lt;&gt;"Yes"),OR('Find My Programs'!$C$8&lt;&gt;"No",'All Programs'!$L53&lt;&gt;"Yes"),OR('All Programs'!$M53="Yes",'All Programs'!$M53="Check",AND('Find My Programs'!$C$6&lt;&gt;"No",'All Programs'!$J53&lt;&gt;"No"),AND('Find My Programs'!$C$7&lt;&gt;"No",'All Programs'!$K53&lt;&gt;"No"),AND('Find My Programs'!$C$8&lt;&gt;"No",'All Programs'!$L53&lt;&gt;"No"),'Find My Programs'!$C$16="Yes"),OR('Find My Programs'!$C$9&lt;&gt;"No",'All Programs'!$R53&lt;&gt;"Yes"),OR('Find My Programs'!$C$10="Any",'All Programs'!$T53="Any",'All Programs'!$T53="Check",ISNUMBER(SEARCH('Find My Programs'!$C$10,'All Programs'!$T53))),OR('Find My Programs'!$C$11&lt;&gt;"No",'All Programs'!$U53&lt;&gt;"Yes"),OR('Find My Programs'!$C$12="Any",ISNUMBER(SEARCH("; "&amp;'Find My Programs'!$C$12&amp;";","; "&amp;'All Programs'!$C53&amp;";"))),OR('Find My Programs'!$C$13="Any",'All Programs'!$W53='Find My Programs'!$C$13,'All Programs'!$W53="Hybrid",'All Programs'!$W53="Check"),OR('Find My Programs'!$C$14="Yes",'All Programs'!$S53&lt;&gt;"Yes"),OR('Find My Programs'!$C$15="Yes",'All Programs'!$G53&lt;&gt;"Closed")),1,0)</f>
        <v/>
      </c>
      <c r="B53">
        <f>IF(A53=1,'All Programs'!$D53*10000+IF('All Programs'!$M53="Yes",2000,IF('All Programs'!$M53="No",0,1000))+IF('All Programs'!$Y53="Yes",0,500)+(500-ROW()),"")</f>
        <v/>
      </c>
      <c r="C53">
        <f>IF('All Programs'!$A53="","",'All Programs'!$A53)</f>
        <v/>
      </c>
      <c r="D53">
        <f>IF('All Programs'!$B53="","",'All Programs'!$B53)</f>
        <v/>
      </c>
      <c r="E53">
        <f>IF('All Programs'!$D53="","",'All Programs'!$D53)</f>
        <v/>
      </c>
      <c r="F53">
        <f>IF('All Programs'!$X53="","",'All Programs'!$X53)</f>
        <v/>
      </c>
      <c r="G53">
        <f>IF('All Programs'!$W53="","",'All Programs'!$W53)</f>
        <v/>
      </c>
      <c r="H53">
        <f>IF('All Programs'!$T53="","",'All Programs'!$T53)</f>
        <v/>
      </c>
      <c r="I53">
        <f>IF('All Programs'!$G53="","",'All Programs'!$G53)</f>
        <v/>
      </c>
      <c r="J53">
        <f>IF('All Programs'!$H53="","",'All Programs'!$H53)</f>
        <v/>
      </c>
      <c r="K53">
        <f>IF('All Programs'!$F53="","",'All Programs'!$F53)</f>
        <v/>
      </c>
      <c r="L53">
        <f>IF('All Programs'!$AB53="","",'All Programs'!$AB53)</f>
        <v/>
      </c>
      <c r="M53">
        <f>IF('All Programs'!$Y53="","",'All Programs'!$Y53)</f>
        <v/>
      </c>
      <c r="N53">
        <f>IF('All Programs'!$AQ53="","",'All Programs'!$AQ53)</f>
        <v/>
      </c>
    </row>
    <row r="54">
      <c r="A54">
        <f>IF(AND(OR('Find My Programs'!$C$5="Any",AND('Find My Programs'!$C$5="Veteran",'All Programs'!$O54&lt;&gt;"No"),AND('Find My Programs'!$C$5="Active duty / transitioning",'All Programs'!$N54&lt;&gt;"No"),AND('Find My Programs'!$C$5="Spouse / family / caregiver",'All Programs'!$P54&lt;&gt;"No")),OR('Find My Programs'!$C$6&lt;&gt;"No",'All Programs'!$J54&lt;&gt;"Yes"),OR('Find My Programs'!$C$7&lt;&gt;"No",'All Programs'!$K54&lt;&gt;"Yes"),OR('Find My Programs'!$C$8&lt;&gt;"No",'All Programs'!$L54&lt;&gt;"Yes"),OR('All Programs'!$M54="Yes",'All Programs'!$M54="Check",AND('Find My Programs'!$C$6&lt;&gt;"No",'All Programs'!$J54&lt;&gt;"No"),AND('Find My Programs'!$C$7&lt;&gt;"No",'All Programs'!$K54&lt;&gt;"No"),AND('Find My Programs'!$C$8&lt;&gt;"No",'All Programs'!$L54&lt;&gt;"No"),'Find My Programs'!$C$16="Yes"),OR('Find My Programs'!$C$9&lt;&gt;"No",'All Programs'!$R54&lt;&gt;"Yes"),OR('Find My Programs'!$C$10="Any",'All Programs'!$T54="Any",'All Programs'!$T54="Check",ISNUMBER(SEARCH('Find My Programs'!$C$10,'All Programs'!$T54))),OR('Find My Programs'!$C$11&lt;&gt;"No",'All Programs'!$U54&lt;&gt;"Yes"),OR('Find My Programs'!$C$12="Any",ISNUMBER(SEARCH("; "&amp;'Find My Programs'!$C$12&amp;";","; "&amp;'All Programs'!$C54&amp;";"))),OR('Find My Programs'!$C$13="Any",'All Programs'!$W54='Find My Programs'!$C$13,'All Programs'!$W54="Hybrid",'All Programs'!$W54="Check"),OR('Find My Programs'!$C$14="Yes",'All Programs'!$S54&lt;&gt;"Yes"),OR('Find My Programs'!$C$15="Yes",'All Programs'!$G54&lt;&gt;"Closed")),1,0)</f>
        <v/>
      </c>
      <c r="B54">
        <f>IF(A54=1,'All Programs'!$D54*10000+IF('All Programs'!$M54="Yes",2000,IF('All Programs'!$M54="No",0,1000))+IF('All Programs'!$Y54="Yes",0,500)+(500-ROW()),"")</f>
        <v/>
      </c>
      <c r="C54">
        <f>IF('All Programs'!$A54="","",'All Programs'!$A54)</f>
        <v/>
      </c>
      <c r="D54">
        <f>IF('All Programs'!$B54="","",'All Programs'!$B54)</f>
        <v/>
      </c>
      <c r="E54">
        <f>IF('All Programs'!$D54="","",'All Programs'!$D54)</f>
        <v/>
      </c>
      <c r="F54">
        <f>IF('All Programs'!$X54="","",'All Programs'!$X54)</f>
        <v/>
      </c>
      <c r="G54">
        <f>IF('All Programs'!$W54="","",'All Programs'!$W54)</f>
        <v/>
      </c>
      <c r="H54">
        <f>IF('All Programs'!$T54="","",'All Programs'!$T54)</f>
        <v/>
      </c>
      <c r="I54">
        <f>IF('All Programs'!$G54="","",'All Programs'!$G54)</f>
        <v/>
      </c>
      <c r="J54">
        <f>IF('All Programs'!$H54="","",'All Programs'!$H54)</f>
        <v/>
      </c>
      <c r="K54">
        <f>IF('All Programs'!$F54="","",'All Programs'!$F54)</f>
        <v/>
      </c>
      <c r="L54">
        <f>IF('All Programs'!$AB54="","",'All Programs'!$AB54)</f>
        <v/>
      </c>
      <c r="M54">
        <f>IF('All Programs'!$Y54="","",'All Programs'!$Y54)</f>
        <v/>
      </c>
      <c r="N54">
        <f>IF('All Programs'!$AQ54="","",'All Programs'!$AQ54)</f>
        <v/>
      </c>
    </row>
    <row r="55">
      <c r="A55">
        <f>IF(AND(OR('Find My Programs'!$C$5="Any",AND('Find My Programs'!$C$5="Veteran",'All Programs'!$O55&lt;&gt;"No"),AND('Find My Programs'!$C$5="Active duty / transitioning",'All Programs'!$N55&lt;&gt;"No"),AND('Find My Programs'!$C$5="Spouse / family / caregiver",'All Programs'!$P55&lt;&gt;"No")),OR('Find My Programs'!$C$6&lt;&gt;"No",'All Programs'!$J55&lt;&gt;"Yes"),OR('Find My Programs'!$C$7&lt;&gt;"No",'All Programs'!$K55&lt;&gt;"Yes"),OR('Find My Programs'!$C$8&lt;&gt;"No",'All Programs'!$L55&lt;&gt;"Yes"),OR('All Programs'!$M55="Yes",'All Programs'!$M55="Check",AND('Find My Programs'!$C$6&lt;&gt;"No",'All Programs'!$J55&lt;&gt;"No"),AND('Find My Programs'!$C$7&lt;&gt;"No",'All Programs'!$K55&lt;&gt;"No"),AND('Find My Programs'!$C$8&lt;&gt;"No",'All Programs'!$L55&lt;&gt;"No"),'Find My Programs'!$C$16="Yes"),OR('Find My Programs'!$C$9&lt;&gt;"No",'All Programs'!$R55&lt;&gt;"Yes"),OR('Find My Programs'!$C$10="Any",'All Programs'!$T55="Any",'All Programs'!$T55="Check",ISNUMBER(SEARCH('Find My Programs'!$C$10,'All Programs'!$T55))),OR('Find My Programs'!$C$11&lt;&gt;"No",'All Programs'!$U55&lt;&gt;"Yes"),OR('Find My Programs'!$C$12="Any",ISNUMBER(SEARCH("; "&amp;'Find My Programs'!$C$12&amp;";","; "&amp;'All Programs'!$C55&amp;";"))),OR('Find My Programs'!$C$13="Any",'All Programs'!$W55='Find My Programs'!$C$13,'All Programs'!$W55="Hybrid",'All Programs'!$W55="Check"),OR('Find My Programs'!$C$14="Yes",'All Programs'!$S55&lt;&gt;"Yes"),OR('Find My Programs'!$C$15="Yes",'All Programs'!$G55&lt;&gt;"Closed")),1,0)</f>
        <v/>
      </c>
      <c r="B55">
        <f>IF(A55=1,'All Programs'!$D55*10000+IF('All Programs'!$M55="Yes",2000,IF('All Programs'!$M55="No",0,1000))+IF('All Programs'!$Y55="Yes",0,500)+(500-ROW()),"")</f>
        <v/>
      </c>
      <c r="C55">
        <f>IF('All Programs'!$A55="","",'All Programs'!$A55)</f>
        <v/>
      </c>
      <c r="D55">
        <f>IF('All Programs'!$B55="","",'All Programs'!$B55)</f>
        <v/>
      </c>
      <c r="E55">
        <f>IF('All Programs'!$D55="","",'All Programs'!$D55)</f>
        <v/>
      </c>
      <c r="F55">
        <f>IF('All Programs'!$X55="","",'All Programs'!$X55)</f>
        <v/>
      </c>
      <c r="G55">
        <f>IF('All Programs'!$W55="","",'All Programs'!$W55)</f>
        <v/>
      </c>
      <c r="H55">
        <f>IF('All Programs'!$T55="","",'All Programs'!$T55)</f>
        <v/>
      </c>
      <c r="I55">
        <f>IF('All Programs'!$G55="","",'All Programs'!$G55)</f>
        <v/>
      </c>
      <c r="J55">
        <f>IF('All Programs'!$H55="","",'All Programs'!$H55)</f>
        <v/>
      </c>
      <c r="K55">
        <f>IF('All Programs'!$F55="","",'All Programs'!$F55)</f>
        <v/>
      </c>
      <c r="L55">
        <f>IF('All Programs'!$AB55="","",'All Programs'!$AB55)</f>
        <v/>
      </c>
      <c r="M55">
        <f>IF('All Programs'!$Y55="","",'All Programs'!$Y55)</f>
        <v/>
      </c>
      <c r="N55">
        <f>IF('All Programs'!$AQ55="","",'All Programs'!$AQ55)</f>
        <v/>
      </c>
    </row>
    <row r="56">
      <c r="A56">
        <f>IF(AND(OR('Find My Programs'!$C$5="Any",AND('Find My Programs'!$C$5="Veteran",'All Programs'!$O56&lt;&gt;"No"),AND('Find My Programs'!$C$5="Active duty / transitioning",'All Programs'!$N56&lt;&gt;"No"),AND('Find My Programs'!$C$5="Spouse / family / caregiver",'All Programs'!$P56&lt;&gt;"No")),OR('Find My Programs'!$C$6&lt;&gt;"No",'All Programs'!$J56&lt;&gt;"Yes"),OR('Find My Programs'!$C$7&lt;&gt;"No",'All Programs'!$K56&lt;&gt;"Yes"),OR('Find My Programs'!$C$8&lt;&gt;"No",'All Programs'!$L56&lt;&gt;"Yes"),OR('All Programs'!$M56="Yes",'All Programs'!$M56="Check",AND('Find My Programs'!$C$6&lt;&gt;"No",'All Programs'!$J56&lt;&gt;"No"),AND('Find My Programs'!$C$7&lt;&gt;"No",'All Programs'!$K56&lt;&gt;"No"),AND('Find My Programs'!$C$8&lt;&gt;"No",'All Programs'!$L56&lt;&gt;"No"),'Find My Programs'!$C$16="Yes"),OR('Find My Programs'!$C$9&lt;&gt;"No",'All Programs'!$R56&lt;&gt;"Yes"),OR('Find My Programs'!$C$10="Any",'All Programs'!$T56="Any",'All Programs'!$T56="Check",ISNUMBER(SEARCH('Find My Programs'!$C$10,'All Programs'!$T56))),OR('Find My Programs'!$C$11&lt;&gt;"No",'All Programs'!$U56&lt;&gt;"Yes"),OR('Find My Programs'!$C$12="Any",ISNUMBER(SEARCH("; "&amp;'Find My Programs'!$C$12&amp;";","; "&amp;'All Programs'!$C56&amp;";"))),OR('Find My Programs'!$C$13="Any",'All Programs'!$W56='Find My Programs'!$C$13,'All Programs'!$W56="Hybrid",'All Programs'!$W56="Check"),OR('Find My Programs'!$C$14="Yes",'All Programs'!$S56&lt;&gt;"Yes"),OR('Find My Programs'!$C$15="Yes",'All Programs'!$G56&lt;&gt;"Closed")),1,0)</f>
        <v/>
      </c>
      <c r="B56">
        <f>IF(A56=1,'All Programs'!$D56*10000+IF('All Programs'!$M56="Yes",2000,IF('All Programs'!$M56="No",0,1000))+IF('All Programs'!$Y56="Yes",0,500)+(500-ROW()),"")</f>
        <v/>
      </c>
      <c r="C56">
        <f>IF('All Programs'!$A56="","",'All Programs'!$A56)</f>
        <v/>
      </c>
      <c r="D56">
        <f>IF('All Programs'!$B56="","",'All Programs'!$B56)</f>
        <v/>
      </c>
      <c r="E56">
        <f>IF('All Programs'!$D56="","",'All Programs'!$D56)</f>
        <v/>
      </c>
      <c r="F56">
        <f>IF('All Programs'!$X56="","",'All Programs'!$X56)</f>
        <v/>
      </c>
      <c r="G56">
        <f>IF('All Programs'!$W56="","",'All Programs'!$W56)</f>
        <v/>
      </c>
      <c r="H56">
        <f>IF('All Programs'!$T56="","",'All Programs'!$T56)</f>
        <v/>
      </c>
      <c r="I56">
        <f>IF('All Programs'!$G56="","",'All Programs'!$G56)</f>
        <v/>
      </c>
      <c r="J56">
        <f>IF('All Programs'!$H56="","",'All Programs'!$H56)</f>
        <v/>
      </c>
      <c r="K56">
        <f>IF('All Programs'!$F56="","",'All Programs'!$F56)</f>
        <v/>
      </c>
      <c r="L56">
        <f>IF('All Programs'!$AB56="","",'All Programs'!$AB56)</f>
        <v/>
      </c>
      <c r="M56">
        <f>IF('All Programs'!$Y56="","",'All Programs'!$Y56)</f>
        <v/>
      </c>
      <c r="N56">
        <f>IF('All Programs'!$AQ56="","",'All Programs'!$AQ56)</f>
        <v/>
      </c>
    </row>
    <row r="57">
      <c r="A57">
        <f>IF(AND(OR('Find My Programs'!$C$5="Any",AND('Find My Programs'!$C$5="Veteran",'All Programs'!$O57&lt;&gt;"No"),AND('Find My Programs'!$C$5="Active duty / transitioning",'All Programs'!$N57&lt;&gt;"No"),AND('Find My Programs'!$C$5="Spouse / family / caregiver",'All Programs'!$P57&lt;&gt;"No")),OR('Find My Programs'!$C$6&lt;&gt;"No",'All Programs'!$J57&lt;&gt;"Yes"),OR('Find My Programs'!$C$7&lt;&gt;"No",'All Programs'!$K57&lt;&gt;"Yes"),OR('Find My Programs'!$C$8&lt;&gt;"No",'All Programs'!$L57&lt;&gt;"Yes"),OR('All Programs'!$M57="Yes",'All Programs'!$M57="Check",AND('Find My Programs'!$C$6&lt;&gt;"No",'All Programs'!$J57&lt;&gt;"No"),AND('Find My Programs'!$C$7&lt;&gt;"No",'All Programs'!$K57&lt;&gt;"No"),AND('Find My Programs'!$C$8&lt;&gt;"No",'All Programs'!$L57&lt;&gt;"No"),'Find My Programs'!$C$16="Yes"),OR('Find My Programs'!$C$9&lt;&gt;"No",'All Programs'!$R57&lt;&gt;"Yes"),OR('Find My Programs'!$C$10="Any",'All Programs'!$T57="Any",'All Programs'!$T57="Check",ISNUMBER(SEARCH('Find My Programs'!$C$10,'All Programs'!$T57))),OR('Find My Programs'!$C$11&lt;&gt;"No",'All Programs'!$U57&lt;&gt;"Yes"),OR('Find My Programs'!$C$12="Any",ISNUMBER(SEARCH("; "&amp;'Find My Programs'!$C$12&amp;";","; "&amp;'All Programs'!$C57&amp;";"))),OR('Find My Programs'!$C$13="Any",'All Programs'!$W57='Find My Programs'!$C$13,'All Programs'!$W57="Hybrid",'All Programs'!$W57="Check"),OR('Find My Programs'!$C$14="Yes",'All Programs'!$S57&lt;&gt;"Yes"),OR('Find My Programs'!$C$15="Yes",'All Programs'!$G57&lt;&gt;"Closed")),1,0)</f>
        <v/>
      </c>
      <c r="B57">
        <f>IF(A57=1,'All Programs'!$D57*10000+IF('All Programs'!$M57="Yes",2000,IF('All Programs'!$M57="No",0,1000))+IF('All Programs'!$Y57="Yes",0,500)+(500-ROW()),"")</f>
        <v/>
      </c>
      <c r="C57">
        <f>IF('All Programs'!$A57="","",'All Programs'!$A57)</f>
        <v/>
      </c>
      <c r="D57">
        <f>IF('All Programs'!$B57="","",'All Programs'!$B57)</f>
        <v/>
      </c>
      <c r="E57">
        <f>IF('All Programs'!$D57="","",'All Programs'!$D57)</f>
        <v/>
      </c>
      <c r="F57">
        <f>IF('All Programs'!$X57="","",'All Programs'!$X57)</f>
        <v/>
      </c>
      <c r="G57">
        <f>IF('All Programs'!$W57="","",'All Programs'!$W57)</f>
        <v/>
      </c>
      <c r="H57">
        <f>IF('All Programs'!$T57="","",'All Programs'!$T57)</f>
        <v/>
      </c>
      <c r="I57">
        <f>IF('All Programs'!$G57="","",'All Programs'!$G57)</f>
        <v/>
      </c>
      <c r="J57">
        <f>IF('All Programs'!$H57="","",'All Programs'!$H57)</f>
        <v/>
      </c>
      <c r="K57">
        <f>IF('All Programs'!$F57="","",'All Programs'!$F57)</f>
        <v/>
      </c>
      <c r="L57">
        <f>IF('All Programs'!$AB57="","",'All Programs'!$AB57)</f>
        <v/>
      </c>
      <c r="M57">
        <f>IF('All Programs'!$Y57="","",'All Programs'!$Y57)</f>
        <v/>
      </c>
      <c r="N57">
        <f>IF('All Programs'!$AQ57="","",'All Programs'!$AQ57)</f>
        <v/>
      </c>
    </row>
    <row r="58">
      <c r="A58">
        <f>IF(AND(OR('Find My Programs'!$C$5="Any",AND('Find My Programs'!$C$5="Veteran",'All Programs'!$O58&lt;&gt;"No"),AND('Find My Programs'!$C$5="Active duty / transitioning",'All Programs'!$N58&lt;&gt;"No"),AND('Find My Programs'!$C$5="Spouse / family / caregiver",'All Programs'!$P58&lt;&gt;"No")),OR('Find My Programs'!$C$6&lt;&gt;"No",'All Programs'!$J58&lt;&gt;"Yes"),OR('Find My Programs'!$C$7&lt;&gt;"No",'All Programs'!$K58&lt;&gt;"Yes"),OR('Find My Programs'!$C$8&lt;&gt;"No",'All Programs'!$L58&lt;&gt;"Yes"),OR('All Programs'!$M58="Yes",'All Programs'!$M58="Check",AND('Find My Programs'!$C$6&lt;&gt;"No",'All Programs'!$J58&lt;&gt;"No"),AND('Find My Programs'!$C$7&lt;&gt;"No",'All Programs'!$K58&lt;&gt;"No"),AND('Find My Programs'!$C$8&lt;&gt;"No",'All Programs'!$L58&lt;&gt;"No"),'Find My Programs'!$C$16="Yes"),OR('Find My Programs'!$C$9&lt;&gt;"No",'All Programs'!$R58&lt;&gt;"Yes"),OR('Find My Programs'!$C$10="Any",'All Programs'!$T58="Any",'All Programs'!$T58="Check",ISNUMBER(SEARCH('Find My Programs'!$C$10,'All Programs'!$T58))),OR('Find My Programs'!$C$11&lt;&gt;"No",'All Programs'!$U58&lt;&gt;"Yes"),OR('Find My Programs'!$C$12="Any",ISNUMBER(SEARCH("; "&amp;'Find My Programs'!$C$12&amp;";","; "&amp;'All Programs'!$C58&amp;";"))),OR('Find My Programs'!$C$13="Any",'All Programs'!$W58='Find My Programs'!$C$13,'All Programs'!$W58="Hybrid",'All Programs'!$W58="Check"),OR('Find My Programs'!$C$14="Yes",'All Programs'!$S58&lt;&gt;"Yes"),OR('Find My Programs'!$C$15="Yes",'All Programs'!$G58&lt;&gt;"Closed")),1,0)</f>
        <v/>
      </c>
      <c r="B58">
        <f>IF(A58=1,'All Programs'!$D58*10000+IF('All Programs'!$M58="Yes",2000,IF('All Programs'!$M58="No",0,1000))+IF('All Programs'!$Y58="Yes",0,500)+(500-ROW()),"")</f>
        <v/>
      </c>
      <c r="C58">
        <f>IF('All Programs'!$A58="","",'All Programs'!$A58)</f>
        <v/>
      </c>
      <c r="D58">
        <f>IF('All Programs'!$B58="","",'All Programs'!$B58)</f>
        <v/>
      </c>
      <c r="E58">
        <f>IF('All Programs'!$D58="","",'All Programs'!$D58)</f>
        <v/>
      </c>
      <c r="F58">
        <f>IF('All Programs'!$X58="","",'All Programs'!$X58)</f>
        <v/>
      </c>
      <c r="G58">
        <f>IF('All Programs'!$W58="","",'All Programs'!$W58)</f>
        <v/>
      </c>
      <c r="H58">
        <f>IF('All Programs'!$T58="","",'All Programs'!$T58)</f>
        <v/>
      </c>
      <c r="I58">
        <f>IF('All Programs'!$G58="","",'All Programs'!$G58)</f>
        <v/>
      </c>
      <c r="J58">
        <f>IF('All Programs'!$H58="","",'All Programs'!$H58)</f>
        <v/>
      </c>
      <c r="K58">
        <f>IF('All Programs'!$F58="","",'All Programs'!$F58)</f>
        <v/>
      </c>
      <c r="L58">
        <f>IF('All Programs'!$AB58="","",'All Programs'!$AB58)</f>
        <v/>
      </c>
      <c r="M58">
        <f>IF('All Programs'!$Y58="","",'All Programs'!$Y58)</f>
        <v/>
      </c>
      <c r="N58">
        <f>IF('All Programs'!$AQ58="","",'All Programs'!$AQ58)</f>
        <v/>
      </c>
    </row>
    <row r="59">
      <c r="A59">
        <f>IF(AND(OR('Find My Programs'!$C$5="Any",AND('Find My Programs'!$C$5="Veteran",'All Programs'!$O59&lt;&gt;"No"),AND('Find My Programs'!$C$5="Active duty / transitioning",'All Programs'!$N59&lt;&gt;"No"),AND('Find My Programs'!$C$5="Spouse / family / caregiver",'All Programs'!$P59&lt;&gt;"No")),OR('Find My Programs'!$C$6&lt;&gt;"No",'All Programs'!$J59&lt;&gt;"Yes"),OR('Find My Programs'!$C$7&lt;&gt;"No",'All Programs'!$K59&lt;&gt;"Yes"),OR('Find My Programs'!$C$8&lt;&gt;"No",'All Programs'!$L59&lt;&gt;"Yes"),OR('All Programs'!$M59="Yes",'All Programs'!$M59="Check",AND('Find My Programs'!$C$6&lt;&gt;"No",'All Programs'!$J59&lt;&gt;"No"),AND('Find My Programs'!$C$7&lt;&gt;"No",'All Programs'!$K59&lt;&gt;"No"),AND('Find My Programs'!$C$8&lt;&gt;"No",'All Programs'!$L59&lt;&gt;"No"),'Find My Programs'!$C$16="Yes"),OR('Find My Programs'!$C$9&lt;&gt;"No",'All Programs'!$R59&lt;&gt;"Yes"),OR('Find My Programs'!$C$10="Any",'All Programs'!$T59="Any",'All Programs'!$T59="Check",ISNUMBER(SEARCH('Find My Programs'!$C$10,'All Programs'!$T59))),OR('Find My Programs'!$C$11&lt;&gt;"No",'All Programs'!$U59&lt;&gt;"Yes"),OR('Find My Programs'!$C$12="Any",ISNUMBER(SEARCH("; "&amp;'Find My Programs'!$C$12&amp;";","; "&amp;'All Programs'!$C59&amp;";"))),OR('Find My Programs'!$C$13="Any",'All Programs'!$W59='Find My Programs'!$C$13,'All Programs'!$W59="Hybrid",'All Programs'!$W59="Check"),OR('Find My Programs'!$C$14="Yes",'All Programs'!$S59&lt;&gt;"Yes"),OR('Find My Programs'!$C$15="Yes",'All Programs'!$G59&lt;&gt;"Closed")),1,0)</f>
        <v/>
      </c>
      <c r="B59">
        <f>IF(A59=1,'All Programs'!$D59*10000+IF('All Programs'!$M59="Yes",2000,IF('All Programs'!$M59="No",0,1000))+IF('All Programs'!$Y59="Yes",0,500)+(500-ROW()),"")</f>
        <v/>
      </c>
      <c r="C59">
        <f>IF('All Programs'!$A59="","",'All Programs'!$A59)</f>
        <v/>
      </c>
      <c r="D59">
        <f>IF('All Programs'!$B59="","",'All Programs'!$B59)</f>
        <v/>
      </c>
      <c r="E59">
        <f>IF('All Programs'!$D59="","",'All Programs'!$D59)</f>
        <v/>
      </c>
      <c r="F59">
        <f>IF('All Programs'!$X59="","",'All Programs'!$X59)</f>
        <v/>
      </c>
      <c r="G59">
        <f>IF('All Programs'!$W59="","",'All Programs'!$W59)</f>
        <v/>
      </c>
      <c r="H59">
        <f>IF('All Programs'!$T59="","",'All Programs'!$T59)</f>
        <v/>
      </c>
      <c r="I59">
        <f>IF('All Programs'!$G59="","",'All Programs'!$G59)</f>
        <v/>
      </c>
      <c r="J59">
        <f>IF('All Programs'!$H59="","",'All Programs'!$H59)</f>
        <v/>
      </c>
      <c r="K59">
        <f>IF('All Programs'!$F59="","",'All Programs'!$F59)</f>
        <v/>
      </c>
      <c r="L59">
        <f>IF('All Programs'!$AB59="","",'All Programs'!$AB59)</f>
        <v/>
      </c>
      <c r="M59">
        <f>IF('All Programs'!$Y59="","",'All Programs'!$Y59)</f>
        <v/>
      </c>
      <c r="N59">
        <f>IF('All Programs'!$AQ59="","",'All Programs'!$AQ59)</f>
        <v/>
      </c>
    </row>
    <row r="60">
      <c r="A60">
        <f>IF(AND(OR('Find My Programs'!$C$5="Any",AND('Find My Programs'!$C$5="Veteran",'All Programs'!$O60&lt;&gt;"No"),AND('Find My Programs'!$C$5="Active duty / transitioning",'All Programs'!$N60&lt;&gt;"No"),AND('Find My Programs'!$C$5="Spouse / family / caregiver",'All Programs'!$P60&lt;&gt;"No")),OR('Find My Programs'!$C$6&lt;&gt;"No",'All Programs'!$J60&lt;&gt;"Yes"),OR('Find My Programs'!$C$7&lt;&gt;"No",'All Programs'!$K60&lt;&gt;"Yes"),OR('Find My Programs'!$C$8&lt;&gt;"No",'All Programs'!$L60&lt;&gt;"Yes"),OR('All Programs'!$M60="Yes",'All Programs'!$M60="Check",AND('Find My Programs'!$C$6&lt;&gt;"No",'All Programs'!$J60&lt;&gt;"No"),AND('Find My Programs'!$C$7&lt;&gt;"No",'All Programs'!$K60&lt;&gt;"No"),AND('Find My Programs'!$C$8&lt;&gt;"No",'All Programs'!$L60&lt;&gt;"No"),'Find My Programs'!$C$16="Yes"),OR('Find My Programs'!$C$9&lt;&gt;"No",'All Programs'!$R60&lt;&gt;"Yes"),OR('Find My Programs'!$C$10="Any",'All Programs'!$T60="Any",'All Programs'!$T60="Check",ISNUMBER(SEARCH('Find My Programs'!$C$10,'All Programs'!$T60))),OR('Find My Programs'!$C$11&lt;&gt;"No",'All Programs'!$U60&lt;&gt;"Yes"),OR('Find My Programs'!$C$12="Any",ISNUMBER(SEARCH("; "&amp;'Find My Programs'!$C$12&amp;";","; "&amp;'All Programs'!$C60&amp;";"))),OR('Find My Programs'!$C$13="Any",'All Programs'!$W60='Find My Programs'!$C$13,'All Programs'!$W60="Hybrid",'All Programs'!$W60="Check"),OR('Find My Programs'!$C$14="Yes",'All Programs'!$S60&lt;&gt;"Yes"),OR('Find My Programs'!$C$15="Yes",'All Programs'!$G60&lt;&gt;"Closed")),1,0)</f>
        <v/>
      </c>
      <c r="B60">
        <f>IF(A60=1,'All Programs'!$D60*10000+IF('All Programs'!$M60="Yes",2000,IF('All Programs'!$M60="No",0,1000))+IF('All Programs'!$Y60="Yes",0,500)+(500-ROW()),"")</f>
        <v/>
      </c>
      <c r="C60">
        <f>IF('All Programs'!$A60="","",'All Programs'!$A60)</f>
        <v/>
      </c>
      <c r="D60">
        <f>IF('All Programs'!$B60="","",'All Programs'!$B60)</f>
        <v/>
      </c>
      <c r="E60">
        <f>IF('All Programs'!$D60="","",'All Programs'!$D60)</f>
        <v/>
      </c>
      <c r="F60">
        <f>IF('All Programs'!$X60="","",'All Programs'!$X60)</f>
        <v/>
      </c>
      <c r="G60">
        <f>IF('All Programs'!$W60="","",'All Programs'!$W60)</f>
        <v/>
      </c>
      <c r="H60">
        <f>IF('All Programs'!$T60="","",'All Programs'!$T60)</f>
        <v/>
      </c>
      <c r="I60">
        <f>IF('All Programs'!$G60="","",'All Programs'!$G60)</f>
        <v/>
      </c>
      <c r="J60">
        <f>IF('All Programs'!$H60="","",'All Programs'!$H60)</f>
        <v/>
      </c>
      <c r="K60">
        <f>IF('All Programs'!$F60="","",'All Programs'!$F60)</f>
        <v/>
      </c>
      <c r="L60">
        <f>IF('All Programs'!$AB60="","",'All Programs'!$AB60)</f>
        <v/>
      </c>
      <c r="M60">
        <f>IF('All Programs'!$Y60="","",'All Programs'!$Y60)</f>
        <v/>
      </c>
      <c r="N60">
        <f>IF('All Programs'!$AQ60="","",'All Programs'!$AQ60)</f>
        <v/>
      </c>
    </row>
    <row r="61">
      <c r="A61">
        <f>IF(AND(OR('Find My Programs'!$C$5="Any",AND('Find My Programs'!$C$5="Veteran",'All Programs'!$O61&lt;&gt;"No"),AND('Find My Programs'!$C$5="Active duty / transitioning",'All Programs'!$N61&lt;&gt;"No"),AND('Find My Programs'!$C$5="Spouse / family / caregiver",'All Programs'!$P61&lt;&gt;"No")),OR('Find My Programs'!$C$6&lt;&gt;"No",'All Programs'!$J61&lt;&gt;"Yes"),OR('Find My Programs'!$C$7&lt;&gt;"No",'All Programs'!$K61&lt;&gt;"Yes"),OR('Find My Programs'!$C$8&lt;&gt;"No",'All Programs'!$L61&lt;&gt;"Yes"),OR('All Programs'!$M61="Yes",'All Programs'!$M61="Check",AND('Find My Programs'!$C$6&lt;&gt;"No",'All Programs'!$J61&lt;&gt;"No"),AND('Find My Programs'!$C$7&lt;&gt;"No",'All Programs'!$K61&lt;&gt;"No"),AND('Find My Programs'!$C$8&lt;&gt;"No",'All Programs'!$L61&lt;&gt;"No"),'Find My Programs'!$C$16="Yes"),OR('Find My Programs'!$C$9&lt;&gt;"No",'All Programs'!$R61&lt;&gt;"Yes"),OR('Find My Programs'!$C$10="Any",'All Programs'!$T61="Any",'All Programs'!$T61="Check",ISNUMBER(SEARCH('Find My Programs'!$C$10,'All Programs'!$T61))),OR('Find My Programs'!$C$11&lt;&gt;"No",'All Programs'!$U61&lt;&gt;"Yes"),OR('Find My Programs'!$C$12="Any",ISNUMBER(SEARCH("; "&amp;'Find My Programs'!$C$12&amp;";","; "&amp;'All Programs'!$C61&amp;";"))),OR('Find My Programs'!$C$13="Any",'All Programs'!$W61='Find My Programs'!$C$13,'All Programs'!$W61="Hybrid",'All Programs'!$W61="Check"),OR('Find My Programs'!$C$14="Yes",'All Programs'!$S61&lt;&gt;"Yes"),OR('Find My Programs'!$C$15="Yes",'All Programs'!$G61&lt;&gt;"Closed")),1,0)</f>
        <v/>
      </c>
      <c r="B61">
        <f>IF(A61=1,'All Programs'!$D61*10000+IF('All Programs'!$M61="Yes",2000,IF('All Programs'!$M61="No",0,1000))+IF('All Programs'!$Y61="Yes",0,500)+(500-ROW()),"")</f>
        <v/>
      </c>
      <c r="C61">
        <f>IF('All Programs'!$A61="","",'All Programs'!$A61)</f>
        <v/>
      </c>
      <c r="D61">
        <f>IF('All Programs'!$B61="","",'All Programs'!$B61)</f>
        <v/>
      </c>
      <c r="E61">
        <f>IF('All Programs'!$D61="","",'All Programs'!$D61)</f>
        <v/>
      </c>
      <c r="F61">
        <f>IF('All Programs'!$X61="","",'All Programs'!$X61)</f>
        <v/>
      </c>
      <c r="G61">
        <f>IF('All Programs'!$W61="","",'All Programs'!$W61)</f>
        <v/>
      </c>
      <c r="H61">
        <f>IF('All Programs'!$T61="","",'All Programs'!$T61)</f>
        <v/>
      </c>
      <c r="I61">
        <f>IF('All Programs'!$G61="","",'All Programs'!$G61)</f>
        <v/>
      </c>
      <c r="J61">
        <f>IF('All Programs'!$H61="","",'All Programs'!$H61)</f>
        <v/>
      </c>
      <c r="K61">
        <f>IF('All Programs'!$F61="","",'All Programs'!$F61)</f>
        <v/>
      </c>
      <c r="L61">
        <f>IF('All Programs'!$AB61="","",'All Programs'!$AB61)</f>
        <v/>
      </c>
      <c r="M61">
        <f>IF('All Programs'!$Y61="","",'All Programs'!$Y61)</f>
        <v/>
      </c>
      <c r="N61">
        <f>IF('All Programs'!$AQ61="","",'All Programs'!$AQ61)</f>
        <v/>
      </c>
    </row>
    <row r="62">
      <c r="A62">
        <f>IF(AND(OR('Find My Programs'!$C$5="Any",AND('Find My Programs'!$C$5="Veteran",'All Programs'!$O62&lt;&gt;"No"),AND('Find My Programs'!$C$5="Active duty / transitioning",'All Programs'!$N62&lt;&gt;"No"),AND('Find My Programs'!$C$5="Spouse / family / caregiver",'All Programs'!$P62&lt;&gt;"No")),OR('Find My Programs'!$C$6&lt;&gt;"No",'All Programs'!$J62&lt;&gt;"Yes"),OR('Find My Programs'!$C$7&lt;&gt;"No",'All Programs'!$K62&lt;&gt;"Yes"),OR('Find My Programs'!$C$8&lt;&gt;"No",'All Programs'!$L62&lt;&gt;"Yes"),OR('All Programs'!$M62="Yes",'All Programs'!$M62="Check",AND('Find My Programs'!$C$6&lt;&gt;"No",'All Programs'!$J62&lt;&gt;"No"),AND('Find My Programs'!$C$7&lt;&gt;"No",'All Programs'!$K62&lt;&gt;"No"),AND('Find My Programs'!$C$8&lt;&gt;"No",'All Programs'!$L62&lt;&gt;"No"),'Find My Programs'!$C$16="Yes"),OR('Find My Programs'!$C$9&lt;&gt;"No",'All Programs'!$R62&lt;&gt;"Yes"),OR('Find My Programs'!$C$10="Any",'All Programs'!$T62="Any",'All Programs'!$T62="Check",ISNUMBER(SEARCH('Find My Programs'!$C$10,'All Programs'!$T62))),OR('Find My Programs'!$C$11&lt;&gt;"No",'All Programs'!$U62&lt;&gt;"Yes"),OR('Find My Programs'!$C$12="Any",ISNUMBER(SEARCH("; "&amp;'Find My Programs'!$C$12&amp;";","; "&amp;'All Programs'!$C62&amp;";"))),OR('Find My Programs'!$C$13="Any",'All Programs'!$W62='Find My Programs'!$C$13,'All Programs'!$W62="Hybrid",'All Programs'!$W62="Check"),OR('Find My Programs'!$C$14="Yes",'All Programs'!$S62&lt;&gt;"Yes"),OR('Find My Programs'!$C$15="Yes",'All Programs'!$G62&lt;&gt;"Closed")),1,0)</f>
        <v/>
      </c>
      <c r="B62">
        <f>IF(A62=1,'All Programs'!$D62*10000+IF('All Programs'!$M62="Yes",2000,IF('All Programs'!$M62="No",0,1000))+IF('All Programs'!$Y62="Yes",0,500)+(500-ROW()),"")</f>
        <v/>
      </c>
      <c r="C62">
        <f>IF('All Programs'!$A62="","",'All Programs'!$A62)</f>
        <v/>
      </c>
      <c r="D62">
        <f>IF('All Programs'!$B62="","",'All Programs'!$B62)</f>
        <v/>
      </c>
      <c r="E62">
        <f>IF('All Programs'!$D62="","",'All Programs'!$D62)</f>
        <v/>
      </c>
      <c r="F62">
        <f>IF('All Programs'!$X62="","",'All Programs'!$X62)</f>
        <v/>
      </c>
      <c r="G62">
        <f>IF('All Programs'!$W62="","",'All Programs'!$W62)</f>
        <v/>
      </c>
      <c r="H62">
        <f>IF('All Programs'!$T62="","",'All Programs'!$T62)</f>
        <v/>
      </c>
      <c r="I62">
        <f>IF('All Programs'!$G62="","",'All Programs'!$G62)</f>
        <v/>
      </c>
      <c r="J62">
        <f>IF('All Programs'!$H62="","",'All Programs'!$H62)</f>
        <v/>
      </c>
      <c r="K62">
        <f>IF('All Programs'!$F62="","",'All Programs'!$F62)</f>
        <v/>
      </c>
      <c r="L62">
        <f>IF('All Programs'!$AB62="","",'All Programs'!$AB62)</f>
        <v/>
      </c>
      <c r="M62">
        <f>IF('All Programs'!$Y62="","",'All Programs'!$Y62)</f>
        <v/>
      </c>
      <c r="N62">
        <f>IF('All Programs'!$AQ62="","",'All Programs'!$AQ62)</f>
        <v/>
      </c>
    </row>
    <row r="63">
      <c r="A63">
        <f>IF(AND(OR('Find My Programs'!$C$5="Any",AND('Find My Programs'!$C$5="Veteran",'All Programs'!$O63&lt;&gt;"No"),AND('Find My Programs'!$C$5="Active duty / transitioning",'All Programs'!$N63&lt;&gt;"No"),AND('Find My Programs'!$C$5="Spouse / family / caregiver",'All Programs'!$P63&lt;&gt;"No")),OR('Find My Programs'!$C$6&lt;&gt;"No",'All Programs'!$J63&lt;&gt;"Yes"),OR('Find My Programs'!$C$7&lt;&gt;"No",'All Programs'!$K63&lt;&gt;"Yes"),OR('Find My Programs'!$C$8&lt;&gt;"No",'All Programs'!$L63&lt;&gt;"Yes"),OR('All Programs'!$M63="Yes",'All Programs'!$M63="Check",AND('Find My Programs'!$C$6&lt;&gt;"No",'All Programs'!$J63&lt;&gt;"No"),AND('Find My Programs'!$C$7&lt;&gt;"No",'All Programs'!$K63&lt;&gt;"No"),AND('Find My Programs'!$C$8&lt;&gt;"No",'All Programs'!$L63&lt;&gt;"No"),'Find My Programs'!$C$16="Yes"),OR('Find My Programs'!$C$9&lt;&gt;"No",'All Programs'!$R63&lt;&gt;"Yes"),OR('Find My Programs'!$C$10="Any",'All Programs'!$T63="Any",'All Programs'!$T63="Check",ISNUMBER(SEARCH('Find My Programs'!$C$10,'All Programs'!$T63))),OR('Find My Programs'!$C$11&lt;&gt;"No",'All Programs'!$U63&lt;&gt;"Yes"),OR('Find My Programs'!$C$12="Any",ISNUMBER(SEARCH("; "&amp;'Find My Programs'!$C$12&amp;";","; "&amp;'All Programs'!$C63&amp;";"))),OR('Find My Programs'!$C$13="Any",'All Programs'!$W63='Find My Programs'!$C$13,'All Programs'!$W63="Hybrid",'All Programs'!$W63="Check"),OR('Find My Programs'!$C$14="Yes",'All Programs'!$S63&lt;&gt;"Yes"),OR('Find My Programs'!$C$15="Yes",'All Programs'!$G63&lt;&gt;"Closed")),1,0)</f>
        <v/>
      </c>
      <c r="B63">
        <f>IF(A63=1,'All Programs'!$D63*10000+IF('All Programs'!$M63="Yes",2000,IF('All Programs'!$M63="No",0,1000))+IF('All Programs'!$Y63="Yes",0,500)+(500-ROW()),"")</f>
        <v/>
      </c>
      <c r="C63">
        <f>IF('All Programs'!$A63="","",'All Programs'!$A63)</f>
        <v/>
      </c>
      <c r="D63">
        <f>IF('All Programs'!$B63="","",'All Programs'!$B63)</f>
        <v/>
      </c>
      <c r="E63">
        <f>IF('All Programs'!$D63="","",'All Programs'!$D63)</f>
        <v/>
      </c>
      <c r="F63">
        <f>IF('All Programs'!$X63="","",'All Programs'!$X63)</f>
        <v/>
      </c>
      <c r="G63">
        <f>IF('All Programs'!$W63="","",'All Programs'!$W63)</f>
        <v/>
      </c>
      <c r="H63">
        <f>IF('All Programs'!$T63="","",'All Programs'!$T63)</f>
        <v/>
      </c>
      <c r="I63">
        <f>IF('All Programs'!$G63="","",'All Programs'!$G63)</f>
        <v/>
      </c>
      <c r="J63">
        <f>IF('All Programs'!$H63="","",'All Programs'!$H63)</f>
        <v/>
      </c>
      <c r="K63">
        <f>IF('All Programs'!$F63="","",'All Programs'!$F63)</f>
        <v/>
      </c>
      <c r="L63">
        <f>IF('All Programs'!$AB63="","",'All Programs'!$AB63)</f>
        <v/>
      </c>
      <c r="M63">
        <f>IF('All Programs'!$Y63="","",'All Programs'!$Y63)</f>
        <v/>
      </c>
      <c r="N63">
        <f>IF('All Programs'!$AQ63="","",'All Programs'!$AQ63)</f>
        <v/>
      </c>
    </row>
    <row r="64">
      <c r="A64">
        <f>IF(AND(OR('Find My Programs'!$C$5="Any",AND('Find My Programs'!$C$5="Veteran",'All Programs'!$O64&lt;&gt;"No"),AND('Find My Programs'!$C$5="Active duty / transitioning",'All Programs'!$N64&lt;&gt;"No"),AND('Find My Programs'!$C$5="Spouse / family / caregiver",'All Programs'!$P64&lt;&gt;"No")),OR('Find My Programs'!$C$6&lt;&gt;"No",'All Programs'!$J64&lt;&gt;"Yes"),OR('Find My Programs'!$C$7&lt;&gt;"No",'All Programs'!$K64&lt;&gt;"Yes"),OR('Find My Programs'!$C$8&lt;&gt;"No",'All Programs'!$L64&lt;&gt;"Yes"),OR('All Programs'!$M64="Yes",'All Programs'!$M64="Check",AND('Find My Programs'!$C$6&lt;&gt;"No",'All Programs'!$J64&lt;&gt;"No"),AND('Find My Programs'!$C$7&lt;&gt;"No",'All Programs'!$K64&lt;&gt;"No"),AND('Find My Programs'!$C$8&lt;&gt;"No",'All Programs'!$L64&lt;&gt;"No"),'Find My Programs'!$C$16="Yes"),OR('Find My Programs'!$C$9&lt;&gt;"No",'All Programs'!$R64&lt;&gt;"Yes"),OR('Find My Programs'!$C$10="Any",'All Programs'!$T64="Any",'All Programs'!$T64="Check",ISNUMBER(SEARCH('Find My Programs'!$C$10,'All Programs'!$T64))),OR('Find My Programs'!$C$11&lt;&gt;"No",'All Programs'!$U64&lt;&gt;"Yes"),OR('Find My Programs'!$C$12="Any",ISNUMBER(SEARCH("; "&amp;'Find My Programs'!$C$12&amp;";","; "&amp;'All Programs'!$C64&amp;";"))),OR('Find My Programs'!$C$13="Any",'All Programs'!$W64='Find My Programs'!$C$13,'All Programs'!$W64="Hybrid",'All Programs'!$W64="Check"),OR('Find My Programs'!$C$14="Yes",'All Programs'!$S64&lt;&gt;"Yes"),OR('Find My Programs'!$C$15="Yes",'All Programs'!$G64&lt;&gt;"Closed")),1,0)</f>
        <v/>
      </c>
      <c r="B64">
        <f>IF(A64=1,'All Programs'!$D64*10000+IF('All Programs'!$M64="Yes",2000,IF('All Programs'!$M64="No",0,1000))+IF('All Programs'!$Y64="Yes",0,500)+(500-ROW()),"")</f>
        <v/>
      </c>
      <c r="C64">
        <f>IF('All Programs'!$A64="","",'All Programs'!$A64)</f>
        <v/>
      </c>
      <c r="D64">
        <f>IF('All Programs'!$B64="","",'All Programs'!$B64)</f>
        <v/>
      </c>
      <c r="E64">
        <f>IF('All Programs'!$D64="","",'All Programs'!$D64)</f>
        <v/>
      </c>
      <c r="F64">
        <f>IF('All Programs'!$X64="","",'All Programs'!$X64)</f>
        <v/>
      </c>
      <c r="G64">
        <f>IF('All Programs'!$W64="","",'All Programs'!$W64)</f>
        <v/>
      </c>
      <c r="H64">
        <f>IF('All Programs'!$T64="","",'All Programs'!$T64)</f>
        <v/>
      </c>
      <c r="I64">
        <f>IF('All Programs'!$G64="","",'All Programs'!$G64)</f>
        <v/>
      </c>
      <c r="J64">
        <f>IF('All Programs'!$H64="","",'All Programs'!$H64)</f>
        <v/>
      </c>
      <c r="K64">
        <f>IF('All Programs'!$F64="","",'All Programs'!$F64)</f>
        <v/>
      </c>
      <c r="L64">
        <f>IF('All Programs'!$AB64="","",'All Programs'!$AB64)</f>
        <v/>
      </c>
      <c r="M64">
        <f>IF('All Programs'!$Y64="","",'All Programs'!$Y64)</f>
        <v/>
      </c>
      <c r="N64">
        <f>IF('All Programs'!$AQ64="","",'All Programs'!$AQ64)</f>
        <v/>
      </c>
    </row>
    <row r="65">
      <c r="A65">
        <f>IF(AND(OR('Find My Programs'!$C$5="Any",AND('Find My Programs'!$C$5="Veteran",'All Programs'!$O65&lt;&gt;"No"),AND('Find My Programs'!$C$5="Active duty / transitioning",'All Programs'!$N65&lt;&gt;"No"),AND('Find My Programs'!$C$5="Spouse / family / caregiver",'All Programs'!$P65&lt;&gt;"No")),OR('Find My Programs'!$C$6&lt;&gt;"No",'All Programs'!$J65&lt;&gt;"Yes"),OR('Find My Programs'!$C$7&lt;&gt;"No",'All Programs'!$K65&lt;&gt;"Yes"),OR('Find My Programs'!$C$8&lt;&gt;"No",'All Programs'!$L65&lt;&gt;"Yes"),OR('All Programs'!$M65="Yes",'All Programs'!$M65="Check",AND('Find My Programs'!$C$6&lt;&gt;"No",'All Programs'!$J65&lt;&gt;"No"),AND('Find My Programs'!$C$7&lt;&gt;"No",'All Programs'!$K65&lt;&gt;"No"),AND('Find My Programs'!$C$8&lt;&gt;"No",'All Programs'!$L65&lt;&gt;"No"),'Find My Programs'!$C$16="Yes"),OR('Find My Programs'!$C$9&lt;&gt;"No",'All Programs'!$R65&lt;&gt;"Yes"),OR('Find My Programs'!$C$10="Any",'All Programs'!$T65="Any",'All Programs'!$T65="Check",ISNUMBER(SEARCH('Find My Programs'!$C$10,'All Programs'!$T65))),OR('Find My Programs'!$C$11&lt;&gt;"No",'All Programs'!$U65&lt;&gt;"Yes"),OR('Find My Programs'!$C$12="Any",ISNUMBER(SEARCH("; "&amp;'Find My Programs'!$C$12&amp;";","; "&amp;'All Programs'!$C65&amp;";"))),OR('Find My Programs'!$C$13="Any",'All Programs'!$W65='Find My Programs'!$C$13,'All Programs'!$W65="Hybrid",'All Programs'!$W65="Check"),OR('Find My Programs'!$C$14="Yes",'All Programs'!$S65&lt;&gt;"Yes"),OR('Find My Programs'!$C$15="Yes",'All Programs'!$G65&lt;&gt;"Closed")),1,0)</f>
        <v/>
      </c>
      <c r="B65">
        <f>IF(A65=1,'All Programs'!$D65*10000+IF('All Programs'!$M65="Yes",2000,IF('All Programs'!$M65="No",0,1000))+IF('All Programs'!$Y65="Yes",0,500)+(500-ROW()),"")</f>
        <v/>
      </c>
      <c r="C65">
        <f>IF('All Programs'!$A65="","",'All Programs'!$A65)</f>
        <v/>
      </c>
      <c r="D65">
        <f>IF('All Programs'!$B65="","",'All Programs'!$B65)</f>
        <v/>
      </c>
      <c r="E65">
        <f>IF('All Programs'!$D65="","",'All Programs'!$D65)</f>
        <v/>
      </c>
      <c r="F65">
        <f>IF('All Programs'!$X65="","",'All Programs'!$X65)</f>
        <v/>
      </c>
      <c r="G65">
        <f>IF('All Programs'!$W65="","",'All Programs'!$W65)</f>
        <v/>
      </c>
      <c r="H65">
        <f>IF('All Programs'!$T65="","",'All Programs'!$T65)</f>
        <v/>
      </c>
      <c r="I65">
        <f>IF('All Programs'!$G65="","",'All Programs'!$G65)</f>
        <v/>
      </c>
      <c r="J65">
        <f>IF('All Programs'!$H65="","",'All Programs'!$H65)</f>
        <v/>
      </c>
      <c r="K65">
        <f>IF('All Programs'!$F65="","",'All Programs'!$F65)</f>
        <v/>
      </c>
      <c r="L65">
        <f>IF('All Programs'!$AB65="","",'All Programs'!$AB65)</f>
        <v/>
      </c>
      <c r="M65">
        <f>IF('All Programs'!$Y65="","",'All Programs'!$Y65)</f>
        <v/>
      </c>
      <c r="N65">
        <f>IF('All Programs'!$AQ65="","",'All Programs'!$AQ65)</f>
        <v/>
      </c>
    </row>
    <row r="66">
      <c r="A66">
        <f>IF(AND(OR('Find My Programs'!$C$5="Any",AND('Find My Programs'!$C$5="Veteran",'All Programs'!$O66&lt;&gt;"No"),AND('Find My Programs'!$C$5="Active duty / transitioning",'All Programs'!$N66&lt;&gt;"No"),AND('Find My Programs'!$C$5="Spouse / family / caregiver",'All Programs'!$P66&lt;&gt;"No")),OR('Find My Programs'!$C$6&lt;&gt;"No",'All Programs'!$J66&lt;&gt;"Yes"),OR('Find My Programs'!$C$7&lt;&gt;"No",'All Programs'!$K66&lt;&gt;"Yes"),OR('Find My Programs'!$C$8&lt;&gt;"No",'All Programs'!$L66&lt;&gt;"Yes"),OR('All Programs'!$M66="Yes",'All Programs'!$M66="Check",AND('Find My Programs'!$C$6&lt;&gt;"No",'All Programs'!$J66&lt;&gt;"No"),AND('Find My Programs'!$C$7&lt;&gt;"No",'All Programs'!$K66&lt;&gt;"No"),AND('Find My Programs'!$C$8&lt;&gt;"No",'All Programs'!$L66&lt;&gt;"No"),'Find My Programs'!$C$16="Yes"),OR('Find My Programs'!$C$9&lt;&gt;"No",'All Programs'!$R66&lt;&gt;"Yes"),OR('Find My Programs'!$C$10="Any",'All Programs'!$T66="Any",'All Programs'!$T66="Check",ISNUMBER(SEARCH('Find My Programs'!$C$10,'All Programs'!$T66))),OR('Find My Programs'!$C$11&lt;&gt;"No",'All Programs'!$U66&lt;&gt;"Yes"),OR('Find My Programs'!$C$12="Any",ISNUMBER(SEARCH("; "&amp;'Find My Programs'!$C$12&amp;";","; "&amp;'All Programs'!$C66&amp;";"))),OR('Find My Programs'!$C$13="Any",'All Programs'!$W66='Find My Programs'!$C$13,'All Programs'!$W66="Hybrid",'All Programs'!$W66="Check"),OR('Find My Programs'!$C$14="Yes",'All Programs'!$S66&lt;&gt;"Yes"),OR('Find My Programs'!$C$15="Yes",'All Programs'!$G66&lt;&gt;"Closed")),1,0)</f>
        <v/>
      </c>
      <c r="B66">
        <f>IF(A66=1,'All Programs'!$D66*10000+IF('All Programs'!$M66="Yes",2000,IF('All Programs'!$M66="No",0,1000))+IF('All Programs'!$Y66="Yes",0,500)+(500-ROW()),"")</f>
        <v/>
      </c>
      <c r="C66">
        <f>IF('All Programs'!$A66="","",'All Programs'!$A66)</f>
        <v/>
      </c>
      <c r="D66">
        <f>IF('All Programs'!$B66="","",'All Programs'!$B66)</f>
        <v/>
      </c>
      <c r="E66">
        <f>IF('All Programs'!$D66="","",'All Programs'!$D66)</f>
        <v/>
      </c>
      <c r="F66">
        <f>IF('All Programs'!$X66="","",'All Programs'!$X66)</f>
        <v/>
      </c>
      <c r="G66">
        <f>IF('All Programs'!$W66="","",'All Programs'!$W66)</f>
        <v/>
      </c>
      <c r="H66">
        <f>IF('All Programs'!$T66="","",'All Programs'!$T66)</f>
        <v/>
      </c>
      <c r="I66">
        <f>IF('All Programs'!$G66="","",'All Programs'!$G66)</f>
        <v/>
      </c>
      <c r="J66">
        <f>IF('All Programs'!$H66="","",'All Programs'!$H66)</f>
        <v/>
      </c>
      <c r="K66">
        <f>IF('All Programs'!$F66="","",'All Programs'!$F66)</f>
        <v/>
      </c>
      <c r="L66">
        <f>IF('All Programs'!$AB66="","",'All Programs'!$AB66)</f>
        <v/>
      </c>
      <c r="M66">
        <f>IF('All Programs'!$Y66="","",'All Programs'!$Y66)</f>
        <v/>
      </c>
      <c r="N66">
        <f>IF('All Programs'!$AQ66="","",'All Programs'!$AQ66)</f>
        <v/>
      </c>
    </row>
    <row r="67">
      <c r="A67">
        <f>IF(AND(OR('Find My Programs'!$C$5="Any",AND('Find My Programs'!$C$5="Veteran",'All Programs'!$O67&lt;&gt;"No"),AND('Find My Programs'!$C$5="Active duty / transitioning",'All Programs'!$N67&lt;&gt;"No"),AND('Find My Programs'!$C$5="Spouse / family / caregiver",'All Programs'!$P67&lt;&gt;"No")),OR('Find My Programs'!$C$6&lt;&gt;"No",'All Programs'!$J67&lt;&gt;"Yes"),OR('Find My Programs'!$C$7&lt;&gt;"No",'All Programs'!$K67&lt;&gt;"Yes"),OR('Find My Programs'!$C$8&lt;&gt;"No",'All Programs'!$L67&lt;&gt;"Yes"),OR('All Programs'!$M67="Yes",'All Programs'!$M67="Check",AND('Find My Programs'!$C$6&lt;&gt;"No",'All Programs'!$J67&lt;&gt;"No"),AND('Find My Programs'!$C$7&lt;&gt;"No",'All Programs'!$K67&lt;&gt;"No"),AND('Find My Programs'!$C$8&lt;&gt;"No",'All Programs'!$L67&lt;&gt;"No"),'Find My Programs'!$C$16="Yes"),OR('Find My Programs'!$C$9&lt;&gt;"No",'All Programs'!$R67&lt;&gt;"Yes"),OR('Find My Programs'!$C$10="Any",'All Programs'!$T67="Any",'All Programs'!$T67="Check",ISNUMBER(SEARCH('Find My Programs'!$C$10,'All Programs'!$T67))),OR('Find My Programs'!$C$11&lt;&gt;"No",'All Programs'!$U67&lt;&gt;"Yes"),OR('Find My Programs'!$C$12="Any",ISNUMBER(SEARCH("; "&amp;'Find My Programs'!$C$12&amp;";","; "&amp;'All Programs'!$C67&amp;";"))),OR('Find My Programs'!$C$13="Any",'All Programs'!$W67='Find My Programs'!$C$13,'All Programs'!$W67="Hybrid",'All Programs'!$W67="Check"),OR('Find My Programs'!$C$14="Yes",'All Programs'!$S67&lt;&gt;"Yes"),OR('Find My Programs'!$C$15="Yes",'All Programs'!$G67&lt;&gt;"Closed")),1,0)</f>
        <v/>
      </c>
      <c r="B67">
        <f>IF(A67=1,'All Programs'!$D67*10000+IF('All Programs'!$M67="Yes",2000,IF('All Programs'!$M67="No",0,1000))+IF('All Programs'!$Y67="Yes",0,500)+(500-ROW()),"")</f>
        <v/>
      </c>
      <c r="C67">
        <f>IF('All Programs'!$A67="","",'All Programs'!$A67)</f>
        <v/>
      </c>
      <c r="D67">
        <f>IF('All Programs'!$B67="","",'All Programs'!$B67)</f>
        <v/>
      </c>
      <c r="E67">
        <f>IF('All Programs'!$D67="","",'All Programs'!$D67)</f>
        <v/>
      </c>
      <c r="F67">
        <f>IF('All Programs'!$X67="","",'All Programs'!$X67)</f>
        <v/>
      </c>
      <c r="G67">
        <f>IF('All Programs'!$W67="","",'All Programs'!$W67)</f>
        <v/>
      </c>
      <c r="H67">
        <f>IF('All Programs'!$T67="","",'All Programs'!$T67)</f>
        <v/>
      </c>
      <c r="I67">
        <f>IF('All Programs'!$G67="","",'All Programs'!$G67)</f>
        <v/>
      </c>
      <c r="J67">
        <f>IF('All Programs'!$H67="","",'All Programs'!$H67)</f>
        <v/>
      </c>
      <c r="K67">
        <f>IF('All Programs'!$F67="","",'All Programs'!$F67)</f>
        <v/>
      </c>
      <c r="L67">
        <f>IF('All Programs'!$AB67="","",'All Programs'!$AB67)</f>
        <v/>
      </c>
      <c r="M67">
        <f>IF('All Programs'!$Y67="","",'All Programs'!$Y67)</f>
        <v/>
      </c>
      <c r="N67">
        <f>IF('All Programs'!$AQ67="","",'All Programs'!$AQ67)</f>
        <v/>
      </c>
    </row>
    <row r="68">
      <c r="A68">
        <f>IF(AND(OR('Find My Programs'!$C$5="Any",AND('Find My Programs'!$C$5="Veteran",'All Programs'!$O68&lt;&gt;"No"),AND('Find My Programs'!$C$5="Active duty / transitioning",'All Programs'!$N68&lt;&gt;"No"),AND('Find My Programs'!$C$5="Spouse / family / caregiver",'All Programs'!$P68&lt;&gt;"No")),OR('Find My Programs'!$C$6&lt;&gt;"No",'All Programs'!$J68&lt;&gt;"Yes"),OR('Find My Programs'!$C$7&lt;&gt;"No",'All Programs'!$K68&lt;&gt;"Yes"),OR('Find My Programs'!$C$8&lt;&gt;"No",'All Programs'!$L68&lt;&gt;"Yes"),OR('All Programs'!$M68="Yes",'All Programs'!$M68="Check",AND('Find My Programs'!$C$6&lt;&gt;"No",'All Programs'!$J68&lt;&gt;"No"),AND('Find My Programs'!$C$7&lt;&gt;"No",'All Programs'!$K68&lt;&gt;"No"),AND('Find My Programs'!$C$8&lt;&gt;"No",'All Programs'!$L68&lt;&gt;"No"),'Find My Programs'!$C$16="Yes"),OR('Find My Programs'!$C$9&lt;&gt;"No",'All Programs'!$R68&lt;&gt;"Yes"),OR('Find My Programs'!$C$10="Any",'All Programs'!$T68="Any",'All Programs'!$T68="Check",ISNUMBER(SEARCH('Find My Programs'!$C$10,'All Programs'!$T68))),OR('Find My Programs'!$C$11&lt;&gt;"No",'All Programs'!$U68&lt;&gt;"Yes"),OR('Find My Programs'!$C$12="Any",ISNUMBER(SEARCH("; "&amp;'Find My Programs'!$C$12&amp;";","; "&amp;'All Programs'!$C68&amp;";"))),OR('Find My Programs'!$C$13="Any",'All Programs'!$W68='Find My Programs'!$C$13,'All Programs'!$W68="Hybrid",'All Programs'!$W68="Check"),OR('Find My Programs'!$C$14="Yes",'All Programs'!$S68&lt;&gt;"Yes"),OR('Find My Programs'!$C$15="Yes",'All Programs'!$G68&lt;&gt;"Closed")),1,0)</f>
        <v/>
      </c>
      <c r="B68">
        <f>IF(A68=1,'All Programs'!$D68*10000+IF('All Programs'!$M68="Yes",2000,IF('All Programs'!$M68="No",0,1000))+IF('All Programs'!$Y68="Yes",0,500)+(500-ROW()),"")</f>
        <v/>
      </c>
      <c r="C68">
        <f>IF('All Programs'!$A68="","",'All Programs'!$A68)</f>
        <v/>
      </c>
      <c r="D68">
        <f>IF('All Programs'!$B68="","",'All Programs'!$B68)</f>
        <v/>
      </c>
      <c r="E68">
        <f>IF('All Programs'!$D68="","",'All Programs'!$D68)</f>
        <v/>
      </c>
      <c r="F68">
        <f>IF('All Programs'!$X68="","",'All Programs'!$X68)</f>
        <v/>
      </c>
      <c r="G68">
        <f>IF('All Programs'!$W68="","",'All Programs'!$W68)</f>
        <v/>
      </c>
      <c r="H68">
        <f>IF('All Programs'!$T68="","",'All Programs'!$T68)</f>
        <v/>
      </c>
      <c r="I68">
        <f>IF('All Programs'!$G68="","",'All Programs'!$G68)</f>
        <v/>
      </c>
      <c r="J68">
        <f>IF('All Programs'!$H68="","",'All Programs'!$H68)</f>
        <v/>
      </c>
      <c r="K68">
        <f>IF('All Programs'!$F68="","",'All Programs'!$F68)</f>
        <v/>
      </c>
      <c r="L68">
        <f>IF('All Programs'!$AB68="","",'All Programs'!$AB68)</f>
        <v/>
      </c>
      <c r="M68">
        <f>IF('All Programs'!$Y68="","",'All Programs'!$Y68)</f>
        <v/>
      </c>
      <c r="N68">
        <f>IF('All Programs'!$AQ68="","",'All Programs'!$AQ68)</f>
        <v/>
      </c>
    </row>
    <row r="69">
      <c r="A69">
        <f>IF(AND(OR('Find My Programs'!$C$5="Any",AND('Find My Programs'!$C$5="Veteran",'All Programs'!$O69&lt;&gt;"No"),AND('Find My Programs'!$C$5="Active duty / transitioning",'All Programs'!$N69&lt;&gt;"No"),AND('Find My Programs'!$C$5="Spouse / family / caregiver",'All Programs'!$P69&lt;&gt;"No")),OR('Find My Programs'!$C$6&lt;&gt;"No",'All Programs'!$J69&lt;&gt;"Yes"),OR('Find My Programs'!$C$7&lt;&gt;"No",'All Programs'!$K69&lt;&gt;"Yes"),OR('Find My Programs'!$C$8&lt;&gt;"No",'All Programs'!$L69&lt;&gt;"Yes"),OR('All Programs'!$M69="Yes",'All Programs'!$M69="Check",AND('Find My Programs'!$C$6&lt;&gt;"No",'All Programs'!$J69&lt;&gt;"No"),AND('Find My Programs'!$C$7&lt;&gt;"No",'All Programs'!$K69&lt;&gt;"No"),AND('Find My Programs'!$C$8&lt;&gt;"No",'All Programs'!$L69&lt;&gt;"No"),'Find My Programs'!$C$16="Yes"),OR('Find My Programs'!$C$9&lt;&gt;"No",'All Programs'!$R69&lt;&gt;"Yes"),OR('Find My Programs'!$C$10="Any",'All Programs'!$T69="Any",'All Programs'!$T69="Check",ISNUMBER(SEARCH('Find My Programs'!$C$10,'All Programs'!$T69))),OR('Find My Programs'!$C$11&lt;&gt;"No",'All Programs'!$U69&lt;&gt;"Yes"),OR('Find My Programs'!$C$12="Any",ISNUMBER(SEARCH("; "&amp;'Find My Programs'!$C$12&amp;";","; "&amp;'All Programs'!$C69&amp;";"))),OR('Find My Programs'!$C$13="Any",'All Programs'!$W69='Find My Programs'!$C$13,'All Programs'!$W69="Hybrid",'All Programs'!$W69="Check"),OR('Find My Programs'!$C$14="Yes",'All Programs'!$S69&lt;&gt;"Yes"),OR('Find My Programs'!$C$15="Yes",'All Programs'!$G69&lt;&gt;"Closed")),1,0)</f>
        <v/>
      </c>
      <c r="B69">
        <f>IF(A69=1,'All Programs'!$D69*10000+IF('All Programs'!$M69="Yes",2000,IF('All Programs'!$M69="No",0,1000))+IF('All Programs'!$Y69="Yes",0,500)+(500-ROW()),"")</f>
        <v/>
      </c>
      <c r="C69">
        <f>IF('All Programs'!$A69="","",'All Programs'!$A69)</f>
        <v/>
      </c>
      <c r="D69">
        <f>IF('All Programs'!$B69="","",'All Programs'!$B69)</f>
        <v/>
      </c>
      <c r="E69">
        <f>IF('All Programs'!$D69="","",'All Programs'!$D69)</f>
        <v/>
      </c>
      <c r="F69">
        <f>IF('All Programs'!$X69="","",'All Programs'!$X69)</f>
        <v/>
      </c>
      <c r="G69">
        <f>IF('All Programs'!$W69="","",'All Programs'!$W69)</f>
        <v/>
      </c>
      <c r="H69">
        <f>IF('All Programs'!$T69="","",'All Programs'!$T69)</f>
        <v/>
      </c>
      <c r="I69">
        <f>IF('All Programs'!$G69="","",'All Programs'!$G69)</f>
        <v/>
      </c>
      <c r="J69">
        <f>IF('All Programs'!$H69="","",'All Programs'!$H69)</f>
        <v/>
      </c>
      <c r="K69">
        <f>IF('All Programs'!$F69="","",'All Programs'!$F69)</f>
        <v/>
      </c>
      <c r="L69">
        <f>IF('All Programs'!$AB69="","",'All Programs'!$AB69)</f>
        <v/>
      </c>
      <c r="M69">
        <f>IF('All Programs'!$Y69="","",'All Programs'!$Y69)</f>
        <v/>
      </c>
      <c r="N69">
        <f>IF('All Programs'!$AQ69="","",'All Programs'!$AQ69)</f>
        <v/>
      </c>
    </row>
    <row r="70">
      <c r="A70">
        <f>IF(AND(OR('Find My Programs'!$C$5="Any",AND('Find My Programs'!$C$5="Veteran",'All Programs'!$O70&lt;&gt;"No"),AND('Find My Programs'!$C$5="Active duty / transitioning",'All Programs'!$N70&lt;&gt;"No"),AND('Find My Programs'!$C$5="Spouse / family / caregiver",'All Programs'!$P70&lt;&gt;"No")),OR('Find My Programs'!$C$6&lt;&gt;"No",'All Programs'!$J70&lt;&gt;"Yes"),OR('Find My Programs'!$C$7&lt;&gt;"No",'All Programs'!$K70&lt;&gt;"Yes"),OR('Find My Programs'!$C$8&lt;&gt;"No",'All Programs'!$L70&lt;&gt;"Yes"),OR('All Programs'!$M70="Yes",'All Programs'!$M70="Check",AND('Find My Programs'!$C$6&lt;&gt;"No",'All Programs'!$J70&lt;&gt;"No"),AND('Find My Programs'!$C$7&lt;&gt;"No",'All Programs'!$K70&lt;&gt;"No"),AND('Find My Programs'!$C$8&lt;&gt;"No",'All Programs'!$L70&lt;&gt;"No"),'Find My Programs'!$C$16="Yes"),OR('Find My Programs'!$C$9&lt;&gt;"No",'All Programs'!$R70&lt;&gt;"Yes"),OR('Find My Programs'!$C$10="Any",'All Programs'!$T70="Any",'All Programs'!$T70="Check",ISNUMBER(SEARCH('Find My Programs'!$C$10,'All Programs'!$T70))),OR('Find My Programs'!$C$11&lt;&gt;"No",'All Programs'!$U70&lt;&gt;"Yes"),OR('Find My Programs'!$C$12="Any",ISNUMBER(SEARCH("; "&amp;'Find My Programs'!$C$12&amp;";","; "&amp;'All Programs'!$C70&amp;";"))),OR('Find My Programs'!$C$13="Any",'All Programs'!$W70='Find My Programs'!$C$13,'All Programs'!$W70="Hybrid",'All Programs'!$W70="Check"),OR('Find My Programs'!$C$14="Yes",'All Programs'!$S70&lt;&gt;"Yes"),OR('Find My Programs'!$C$15="Yes",'All Programs'!$G70&lt;&gt;"Closed")),1,0)</f>
        <v/>
      </c>
      <c r="B70">
        <f>IF(A70=1,'All Programs'!$D70*10000+IF('All Programs'!$M70="Yes",2000,IF('All Programs'!$M70="No",0,1000))+IF('All Programs'!$Y70="Yes",0,500)+(500-ROW()),"")</f>
        <v/>
      </c>
      <c r="C70">
        <f>IF('All Programs'!$A70="","",'All Programs'!$A70)</f>
        <v/>
      </c>
      <c r="D70">
        <f>IF('All Programs'!$B70="","",'All Programs'!$B70)</f>
        <v/>
      </c>
      <c r="E70">
        <f>IF('All Programs'!$D70="","",'All Programs'!$D70)</f>
        <v/>
      </c>
      <c r="F70">
        <f>IF('All Programs'!$X70="","",'All Programs'!$X70)</f>
        <v/>
      </c>
      <c r="G70">
        <f>IF('All Programs'!$W70="","",'All Programs'!$W70)</f>
        <v/>
      </c>
      <c r="H70">
        <f>IF('All Programs'!$T70="","",'All Programs'!$T70)</f>
        <v/>
      </c>
      <c r="I70">
        <f>IF('All Programs'!$G70="","",'All Programs'!$G70)</f>
        <v/>
      </c>
      <c r="J70">
        <f>IF('All Programs'!$H70="","",'All Programs'!$H70)</f>
        <v/>
      </c>
      <c r="K70">
        <f>IF('All Programs'!$F70="","",'All Programs'!$F70)</f>
        <v/>
      </c>
      <c r="L70">
        <f>IF('All Programs'!$AB70="","",'All Programs'!$AB70)</f>
        <v/>
      </c>
      <c r="M70">
        <f>IF('All Programs'!$Y70="","",'All Programs'!$Y70)</f>
        <v/>
      </c>
      <c r="N70">
        <f>IF('All Programs'!$AQ70="","",'All Programs'!$AQ70)</f>
        <v/>
      </c>
    </row>
    <row r="71">
      <c r="A71">
        <f>IF(AND(OR('Find My Programs'!$C$5="Any",AND('Find My Programs'!$C$5="Veteran",'All Programs'!$O71&lt;&gt;"No"),AND('Find My Programs'!$C$5="Active duty / transitioning",'All Programs'!$N71&lt;&gt;"No"),AND('Find My Programs'!$C$5="Spouse / family / caregiver",'All Programs'!$P71&lt;&gt;"No")),OR('Find My Programs'!$C$6&lt;&gt;"No",'All Programs'!$J71&lt;&gt;"Yes"),OR('Find My Programs'!$C$7&lt;&gt;"No",'All Programs'!$K71&lt;&gt;"Yes"),OR('Find My Programs'!$C$8&lt;&gt;"No",'All Programs'!$L71&lt;&gt;"Yes"),OR('All Programs'!$M71="Yes",'All Programs'!$M71="Check",AND('Find My Programs'!$C$6&lt;&gt;"No",'All Programs'!$J71&lt;&gt;"No"),AND('Find My Programs'!$C$7&lt;&gt;"No",'All Programs'!$K71&lt;&gt;"No"),AND('Find My Programs'!$C$8&lt;&gt;"No",'All Programs'!$L71&lt;&gt;"No"),'Find My Programs'!$C$16="Yes"),OR('Find My Programs'!$C$9&lt;&gt;"No",'All Programs'!$R71&lt;&gt;"Yes"),OR('Find My Programs'!$C$10="Any",'All Programs'!$T71="Any",'All Programs'!$T71="Check",ISNUMBER(SEARCH('Find My Programs'!$C$10,'All Programs'!$T71))),OR('Find My Programs'!$C$11&lt;&gt;"No",'All Programs'!$U71&lt;&gt;"Yes"),OR('Find My Programs'!$C$12="Any",ISNUMBER(SEARCH("; "&amp;'Find My Programs'!$C$12&amp;";","; "&amp;'All Programs'!$C71&amp;";"))),OR('Find My Programs'!$C$13="Any",'All Programs'!$W71='Find My Programs'!$C$13,'All Programs'!$W71="Hybrid",'All Programs'!$W71="Check"),OR('Find My Programs'!$C$14="Yes",'All Programs'!$S71&lt;&gt;"Yes"),OR('Find My Programs'!$C$15="Yes",'All Programs'!$G71&lt;&gt;"Closed")),1,0)</f>
        <v/>
      </c>
      <c r="B71">
        <f>IF(A71=1,'All Programs'!$D71*10000+IF('All Programs'!$M71="Yes",2000,IF('All Programs'!$M71="No",0,1000))+IF('All Programs'!$Y71="Yes",0,500)+(500-ROW()),"")</f>
        <v/>
      </c>
      <c r="C71">
        <f>IF('All Programs'!$A71="","",'All Programs'!$A71)</f>
        <v/>
      </c>
      <c r="D71">
        <f>IF('All Programs'!$B71="","",'All Programs'!$B71)</f>
        <v/>
      </c>
      <c r="E71">
        <f>IF('All Programs'!$D71="","",'All Programs'!$D71)</f>
        <v/>
      </c>
      <c r="F71">
        <f>IF('All Programs'!$X71="","",'All Programs'!$X71)</f>
        <v/>
      </c>
      <c r="G71">
        <f>IF('All Programs'!$W71="","",'All Programs'!$W71)</f>
        <v/>
      </c>
      <c r="H71">
        <f>IF('All Programs'!$T71="","",'All Programs'!$T71)</f>
        <v/>
      </c>
      <c r="I71">
        <f>IF('All Programs'!$G71="","",'All Programs'!$G71)</f>
        <v/>
      </c>
      <c r="J71">
        <f>IF('All Programs'!$H71="","",'All Programs'!$H71)</f>
        <v/>
      </c>
      <c r="K71">
        <f>IF('All Programs'!$F71="","",'All Programs'!$F71)</f>
        <v/>
      </c>
      <c r="L71">
        <f>IF('All Programs'!$AB71="","",'All Programs'!$AB71)</f>
        <v/>
      </c>
      <c r="M71">
        <f>IF('All Programs'!$Y71="","",'All Programs'!$Y71)</f>
        <v/>
      </c>
      <c r="N71">
        <f>IF('All Programs'!$AQ71="","",'All Programs'!$AQ71)</f>
        <v/>
      </c>
    </row>
    <row r="72">
      <c r="A72">
        <f>IF(AND(OR('Find My Programs'!$C$5="Any",AND('Find My Programs'!$C$5="Veteran",'All Programs'!$O72&lt;&gt;"No"),AND('Find My Programs'!$C$5="Active duty / transitioning",'All Programs'!$N72&lt;&gt;"No"),AND('Find My Programs'!$C$5="Spouse / family / caregiver",'All Programs'!$P72&lt;&gt;"No")),OR('Find My Programs'!$C$6&lt;&gt;"No",'All Programs'!$J72&lt;&gt;"Yes"),OR('Find My Programs'!$C$7&lt;&gt;"No",'All Programs'!$K72&lt;&gt;"Yes"),OR('Find My Programs'!$C$8&lt;&gt;"No",'All Programs'!$L72&lt;&gt;"Yes"),OR('All Programs'!$M72="Yes",'All Programs'!$M72="Check",AND('Find My Programs'!$C$6&lt;&gt;"No",'All Programs'!$J72&lt;&gt;"No"),AND('Find My Programs'!$C$7&lt;&gt;"No",'All Programs'!$K72&lt;&gt;"No"),AND('Find My Programs'!$C$8&lt;&gt;"No",'All Programs'!$L72&lt;&gt;"No"),'Find My Programs'!$C$16="Yes"),OR('Find My Programs'!$C$9&lt;&gt;"No",'All Programs'!$R72&lt;&gt;"Yes"),OR('Find My Programs'!$C$10="Any",'All Programs'!$T72="Any",'All Programs'!$T72="Check",ISNUMBER(SEARCH('Find My Programs'!$C$10,'All Programs'!$T72))),OR('Find My Programs'!$C$11&lt;&gt;"No",'All Programs'!$U72&lt;&gt;"Yes"),OR('Find My Programs'!$C$12="Any",ISNUMBER(SEARCH("; "&amp;'Find My Programs'!$C$12&amp;";","; "&amp;'All Programs'!$C72&amp;";"))),OR('Find My Programs'!$C$13="Any",'All Programs'!$W72='Find My Programs'!$C$13,'All Programs'!$W72="Hybrid",'All Programs'!$W72="Check"),OR('Find My Programs'!$C$14="Yes",'All Programs'!$S72&lt;&gt;"Yes"),OR('Find My Programs'!$C$15="Yes",'All Programs'!$G72&lt;&gt;"Closed")),1,0)</f>
        <v/>
      </c>
      <c r="B72">
        <f>IF(A72=1,'All Programs'!$D72*10000+IF('All Programs'!$M72="Yes",2000,IF('All Programs'!$M72="No",0,1000))+IF('All Programs'!$Y72="Yes",0,500)+(500-ROW()),"")</f>
        <v/>
      </c>
      <c r="C72">
        <f>IF('All Programs'!$A72="","",'All Programs'!$A72)</f>
        <v/>
      </c>
      <c r="D72">
        <f>IF('All Programs'!$B72="","",'All Programs'!$B72)</f>
        <v/>
      </c>
      <c r="E72">
        <f>IF('All Programs'!$D72="","",'All Programs'!$D72)</f>
        <v/>
      </c>
      <c r="F72">
        <f>IF('All Programs'!$X72="","",'All Programs'!$X72)</f>
        <v/>
      </c>
      <c r="G72">
        <f>IF('All Programs'!$W72="","",'All Programs'!$W72)</f>
        <v/>
      </c>
      <c r="H72">
        <f>IF('All Programs'!$T72="","",'All Programs'!$T72)</f>
        <v/>
      </c>
      <c r="I72">
        <f>IF('All Programs'!$G72="","",'All Programs'!$G72)</f>
        <v/>
      </c>
      <c r="J72">
        <f>IF('All Programs'!$H72="","",'All Programs'!$H72)</f>
        <v/>
      </c>
      <c r="K72">
        <f>IF('All Programs'!$F72="","",'All Programs'!$F72)</f>
        <v/>
      </c>
      <c r="L72">
        <f>IF('All Programs'!$AB72="","",'All Programs'!$AB72)</f>
        <v/>
      </c>
      <c r="M72">
        <f>IF('All Programs'!$Y72="","",'All Programs'!$Y72)</f>
        <v/>
      </c>
      <c r="N72">
        <f>IF('All Programs'!$AQ72="","",'All Programs'!$AQ72)</f>
        <v/>
      </c>
    </row>
    <row r="73">
      <c r="A73">
        <f>IF(AND(OR('Find My Programs'!$C$5="Any",AND('Find My Programs'!$C$5="Veteran",'All Programs'!$O73&lt;&gt;"No"),AND('Find My Programs'!$C$5="Active duty / transitioning",'All Programs'!$N73&lt;&gt;"No"),AND('Find My Programs'!$C$5="Spouse / family / caregiver",'All Programs'!$P73&lt;&gt;"No")),OR('Find My Programs'!$C$6&lt;&gt;"No",'All Programs'!$J73&lt;&gt;"Yes"),OR('Find My Programs'!$C$7&lt;&gt;"No",'All Programs'!$K73&lt;&gt;"Yes"),OR('Find My Programs'!$C$8&lt;&gt;"No",'All Programs'!$L73&lt;&gt;"Yes"),OR('All Programs'!$M73="Yes",'All Programs'!$M73="Check",AND('Find My Programs'!$C$6&lt;&gt;"No",'All Programs'!$J73&lt;&gt;"No"),AND('Find My Programs'!$C$7&lt;&gt;"No",'All Programs'!$K73&lt;&gt;"No"),AND('Find My Programs'!$C$8&lt;&gt;"No",'All Programs'!$L73&lt;&gt;"No"),'Find My Programs'!$C$16="Yes"),OR('Find My Programs'!$C$9&lt;&gt;"No",'All Programs'!$R73&lt;&gt;"Yes"),OR('Find My Programs'!$C$10="Any",'All Programs'!$T73="Any",'All Programs'!$T73="Check",ISNUMBER(SEARCH('Find My Programs'!$C$10,'All Programs'!$T73))),OR('Find My Programs'!$C$11&lt;&gt;"No",'All Programs'!$U73&lt;&gt;"Yes"),OR('Find My Programs'!$C$12="Any",ISNUMBER(SEARCH("; "&amp;'Find My Programs'!$C$12&amp;";","; "&amp;'All Programs'!$C73&amp;";"))),OR('Find My Programs'!$C$13="Any",'All Programs'!$W73='Find My Programs'!$C$13,'All Programs'!$W73="Hybrid",'All Programs'!$W73="Check"),OR('Find My Programs'!$C$14="Yes",'All Programs'!$S73&lt;&gt;"Yes"),OR('Find My Programs'!$C$15="Yes",'All Programs'!$G73&lt;&gt;"Closed")),1,0)</f>
        <v/>
      </c>
      <c r="B73">
        <f>IF(A73=1,'All Programs'!$D73*10000+IF('All Programs'!$M73="Yes",2000,IF('All Programs'!$M73="No",0,1000))+IF('All Programs'!$Y73="Yes",0,500)+(500-ROW()),"")</f>
        <v/>
      </c>
      <c r="C73">
        <f>IF('All Programs'!$A73="","",'All Programs'!$A73)</f>
        <v/>
      </c>
      <c r="D73">
        <f>IF('All Programs'!$B73="","",'All Programs'!$B73)</f>
        <v/>
      </c>
      <c r="E73">
        <f>IF('All Programs'!$D73="","",'All Programs'!$D73)</f>
        <v/>
      </c>
      <c r="F73">
        <f>IF('All Programs'!$X73="","",'All Programs'!$X73)</f>
        <v/>
      </c>
      <c r="G73">
        <f>IF('All Programs'!$W73="","",'All Programs'!$W73)</f>
        <v/>
      </c>
      <c r="H73">
        <f>IF('All Programs'!$T73="","",'All Programs'!$T73)</f>
        <v/>
      </c>
      <c r="I73">
        <f>IF('All Programs'!$G73="","",'All Programs'!$G73)</f>
        <v/>
      </c>
      <c r="J73">
        <f>IF('All Programs'!$H73="","",'All Programs'!$H73)</f>
        <v/>
      </c>
      <c r="K73">
        <f>IF('All Programs'!$F73="","",'All Programs'!$F73)</f>
        <v/>
      </c>
      <c r="L73">
        <f>IF('All Programs'!$AB73="","",'All Programs'!$AB73)</f>
        <v/>
      </c>
      <c r="M73">
        <f>IF('All Programs'!$Y73="","",'All Programs'!$Y73)</f>
        <v/>
      </c>
      <c r="N73">
        <f>IF('All Programs'!$AQ73="","",'All Programs'!$AQ73)</f>
        <v/>
      </c>
    </row>
    <row r="74">
      <c r="A74">
        <f>IF(AND(OR('Find My Programs'!$C$5="Any",AND('Find My Programs'!$C$5="Veteran",'All Programs'!$O74&lt;&gt;"No"),AND('Find My Programs'!$C$5="Active duty / transitioning",'All Programs'!$N74&lt;&gt;"No"),AND('Find My Programs'!$C$5="Spouse / family / caregiver",'All Programs'!$P74&lt;&gt;"No")),OR('Find My Programs'!$C$6&lt;&gt;"No",'All Programs'!$J74&lt;&gt;"Yes"),OR('Find My Programs'!$C$7&lt;&gt;"No",'All Programs'!$K74&lt;&gt;"Yes"),OR('Find My Programs'!$C$8&lt;&gt;"No",'All Programs'!$L74&lt;&gt;"Yes"),OR('All Programs'!$M74="Yes",'All Programs'!$M74="Check",AND('Find My Programs'!$C$6&lt;&gt;"No",'All Programs'!$J74&lt;&gt;"No"),AND('Find My Programs'!$C$7&lt;&gt;"No",'All Programs'!$K74&lt;&gt;"No"),AND('Find My Programs'!$C$8&lt;&gt;"No",'All Programs'!$L74&lt;&gt;"No"),'Find My Programs'!$C$16="Yes"),OR('Find My Programs'!$C$9&lt;&gt;"No",'All Programs'!$R74&lt;&gt;"Yes"),OR('Find My Programs'!$C$10="Any",'All Programs'!$T74="Any",'All Programs'!$T74="Check",ISNUMBER(SEARCH('Find My Programs'!$C$10,'All Programs'!$T74))),OR('Find My Programs'!$C$11&lt;&gt;"No",'All Programs'!$U74&lt;&gt;"Yes"),OR('Find My Programs'!$C$12="Any",ISNUMBER(SEARCH("; "&amp;'Find My Programs'!$C$12&amp;";","; "&amp;'All Programs'!$C74&amp;";"))),OR('Find My Programs'!$C$13="Any",'All Programs'!$W74='Find My Programs'!$C$13,'All Programs'!$W74="Hybrid",'All Programs'!$W74="Check"),OR('Find My Programs'!$C$14="Yes",'All Programs'!$S74&lt;&gt;"Yes"),OR('Find My Programs'!$C$15="Yes",'All Programs'!$G74&lt;&gt;"Closed")),1,0)</f>
        <v/>
      </c>
      <c r="B74">
        <f>IF(A74=1,'All Programs'!$D74*10000+IF('All Programs'!$M74="Yes",2000,IF('All Programs'!$M74="No",0,1000))+IF('All Programs'!$Y74="Yes",0,500)+(500-ROW()),"")</f>
        <v/>
      </c>
      <c r="C74">
        <f>IF('All Programs'!$A74="","",'All Programs'!$A74)</f>
        <v/>
      </c>
      <c r="D74">
        <f>IF('All Programs'!$B74="","",'All Programs'!$B74)</f>
        <v/>
      </c>
      <c r="E74">
        <f>IF('All Programs'!$D74="","",'All Programs'!$D74)</f>
        <v/>
      </c>
      <c r="F74">
        <f>IF('All Programs'!$X74="","",'All Programs'!$X74)</f>
        <v/>
      </c>
      <c r="G74">
        <f>IF('All Programs'!$W74="","",'All Programs'!$W74)</f>
        <v/>
      </c>
      <c r="H74">
        <f>IF('All Programs'!$T74="","",'All Programs'!$T74)</f>
        <v/>
      </c>
      <c r="I74">
        <f>IF('All Programs'!$G74="","",'All Programs'!$G74)</f>
        <v/>
      </c>
      <c r="J74">
        <f>IF('All Programs'!$H74="","",'All Programs'!$H74)</f>
        <v/>
      </c>
      <c r="K74">
        <f>IF('All Programs'!$F74="","",'All Programs'!$F74)</f>
        <v/>
      </c>
      <c r="L74">
        <f>IF('All Programs'!$AB74="","",'All Programs'!$AB74)</f>
        <v/>
      </c>
      <c r="M74">
        <f>IF('All Programs'!$Y74="","",'All Programs'!$Y74)</f>
        <v/>
      </c>
      <c r="N74">
        <f>IF('All Programs'!$AQ74="","",'All Programs'!$AQ74)</f>
        <v/>
      </c>
    </row>
    <row r="75">
      <c r="A75">
        <f>IF(AND(OR('Find My Programs'!$C$5="Any",AND('Find My Programs'!$C$5="Veteran",'All Programs'!$O75&lt;&gt;"No"),AND('Find My Programs'!$C$5="Active duty / transitioning",'All Programs'!$N75&lt;&gt;"No"),AND('Find My Programs'!$C$5="Spouse / family / caregiver",'All Programs'!$P75&lt;&gt;"No")),OR('Find My Programs'!$C$6&lt;&gt;"No",'All Programs'!$J75&lt;&gt;"Yes"),OR('Find My Programs'!$C$7&lt;&gt;"No",'All Programs'!$K75&lt;&gt;"Yes"),OR('Find My Programs'!$C$8&lt;&gt;"No",'All Programs'!$L75&lt;&gt;"Yes"),OR('All Programs'!$M75="Yes",'All Programs'!$M75="Check",AND('Find My Programs'!$C$6&lt;&gt;"No",'All Programs'!$J75&lt;&gt;"No"),AND('Find My Programs'!$C$7&lt;&gt;"No",'All Programs'!$K75&lt;&gt;"No"),AND('Find My Programs'!$C$8&lt;&gt;"No",'All Programs'!$L75&lt;&gt;"No"),'Find My Programs'!$C$16="Yes"),OR('Find My Programs'!$C$9&lt;&gt;"No",'All Programs'!$R75&lt;&gt;"Yes"),OR('Find My Programs'!$C$10="Any",'All Programs'!$T75="Any",'All Programs'!$T75="Check",ISNUMBER(SEARCH('Find My Programs'!$C$10,'All Programs'!$T75))),OR('Find My Programs'!$C$11&lt;&gt;"No",'All Programs'!$U75&lt;&gt;"Yes"),OR('Find My Programs'!$C$12="Any",ISNUMBER(SEARCH("; "&amp;'Find My Programs'!$C$12&amp;";","; "&amp;'All Programs'!$C75&amp;";"))),OR('Find My Programs'!$C$13="Any",'All Programs'!$W75='Find My Programs'!$C$13,'All Programs'!$W75="Hybrid",'All Programs'!$W75="Check"),OR('Find My Programs'!$C$14="Yes",'All Programs'!$S75&lt;&gt;"Yes"),OR('Find My Programs'!$C$15="Yes",'All Programs'!$G75&lt;&gt;"Closed")),1,0)</f>
        <v/>
      </c>
      <c r="B75">
        <f>IF(A75=1,'All Programs'!$D75*10000+IF('All Programs'!$M75="Yes",2000,IF('All Programs'!$M75="No",0,1000))+IF('All Programs'!$Y75="Yes",0,500)+(500-ROW()),"")</f>
        <v/>
      </c>
      <c r="C75">
        <f>IF('All Programs'!$A75="","",'All Programs'!$A75)</f>
        <v/>
      </c>
      <c r="D75">
        <f>IF('All Programs'!$B75="","",'All Programs'!$B75)</f>
        <v/>
      </c>
      <c r="E75">
        <f>IF('All Programs'!$D75="","",'All Programs'!$D75)</f>
        <v/>
      </c>
      <c r="F75">
        <f>IF('All Programs'!$X75="","",'All Programs'!$X75)</f>
        <v/>
      </c>
      <c r="G75">
        <f>IF('All Programs'!$W75="","",'All Programs'!$W75)</f>
        <v/>
      </c>
      <c r="H75">
        <f>IF('All Programs'!$T75="","",'All Programs'!$T75)</f>
        <v/>
      </c>
      <c r="I75">
        <f>IF('All Programs'!$G75="","",'All Programs'!$G75)</f>
        <v/>
      </c>
      <c r="J75">
        <f>IF('All Programs'!$H75="","",'All Programs'!$H75)</f>
        <v/>
      </c>
      <c r="K75">
        <f>IF('All Programs'!$F75="","",'All Programs'!$F75)</f>
        <v/>
      </c>
      <c r="L75">
        <f>IF('All Programs'!$AB75="","",'All Programs'!$AB75)</f>
        <v/>
      </c>
      <c r="M75">
        <f>IF('All Programs'!$Y75="","",'All Programs'!$Y75)</f>
        <v/>
      </c>
      <c r="N75">
        <f>IF('All Programs'!$AQ75="","",'All Programs'!$AQ75)</f>
        <v/>
      </c>
    </row>
    <row r="76">
      <c r="A76">
        <f>IF(AND(OR('Find My Programs'!$C$5="Any",AND('Find My Programs'!$C$5="Veteran",'All Programs'!$O76&lt;&gt;"No"),AND('Find My Programs'!$C$5="Active duty / transitioning",'All Programs'!$N76&lt;&gt;"No"),AND('Find My Programs'!$C$5="Spouse / family / caregiver",'All Programs'!$P76&lt;&gt;"No")),OR('Find My Programs'!$C$6&lt;&gt;"No",'All Programs'!$J76&lt;&gt;"Yes"),OR('Find My Programs'!$C$7&lt;&gt;"No",'All Programs'!$K76&lt;&gt;"Yes"),OR('Find My Programs'!$C$8&lt;&gt;"No",'All Programs'!$L76&lt;&gt;"Yes"),OR('All Programs'!$M76="Yes",'All Programs'!$M76="Check",AND('Find My Programs'!$C$6&lt;&gt;"No",'All Programs'!$J76&lt;&gt;"No"),AND('Find My Programs'!$C$7&lt;&gt;"No",'All Programs'!$K76&lt;&gt;"No"),AND('Find My Programs'!$C$8&lt;&gt;"No",'All Programs'!$L76&lt;&gt;"No"),'Find My Programs'!$C$16="Yes"),OR('Find My Programs'!$C$9&lt;&gt;"No",'All Programs'!$R76&lt;&gt;"Yes"),OR('Find My Programs'!$C$10="Any",'All Programs'!$T76="Any",'All Programs'!$T76="Check",ISNUMBER(SEARCH('Find My Programs'!$C$10,'All Programs'!$T76))),OR('Find My Programs'!$C$11&lt;&gt;"No",'All Programs'!$U76&lt;&gt;"Yes"),OR('Find My Programs'!$C$12="Any",ISNUMBER(SEARCH("; "&amp;'Find My Programs'!$C$12&amp;";","; "&amp;'All Programs'!$C76&amp;";"))),OR('Find My Programs'!$C$13="Any",'All Programs'!$W76='Find My Programs'!$C$13,'All Programs'!$W76="Hybrid",'All Programs'!$W76="Check"),OR('Find My Programs'!$C$14="Yes",'All Programs'!$S76&lt;&gt;"Yes"),OR('Find My Programs'!$C$15="Yes",'All Programs'!$G76&lt;&gt;"Closed")),1,0)</f>
        <v/>
      </c>
      <c r="B76">
        <f>IF(A76=1,'All Programs'!$D76*10000+IF('All Programs'!$M76="Yes",2000,IF('All Programs'!$M76="No",0,1000))+IF('All Programs'!$Y76="Yes",0,500)+(500-ROW()),"")</f>
        <v/>
      </c>
      <c r="C76">
        <f>IF('All Programs'!$A76="","",'All Programs'!$A76)</f>
        <v/>
      </c>
      <c r="D76">
        <f>IF('All Programs'!$B76="","",'All Programs'!$B76)</f>
        <v/>
      </c>
      <c r="E76">
        <f>IF('All Programs'!$D76="","",'All Programs'!$D76)</f>
        <v/>
      </c>
      <c r="F76">
        <f>IF('All Programs'!$X76="","",'All Programs'!$X76)</f>
        <v/>
      </c>
      <c r="G76">
        <f>IF('All Programs'!$W76="","",'All Programs'!$W76)</f>
        <v/>
      </c>
      <c r="H76">
        <f>IF('All Programs'!$T76="","",'All Programs'!$T76)</f>
        <v/>
      </c>
      <c r="I76">
        <f>IF('All Programs'!$G76="","",'All Programs'!$G76)</f>
        <v/>
      </c>
      <c r="J76">
        <f>IF('All Programs'!$H76="","",'All Programs'!$H76)</f>
        <v/>
      </c>
      <c r="K76">
        <f>IF('All Programs'!$F76="","",'All Programs'!$F76)</f>
        <v/>
      </c>
      <c r="L76">
        <f>IF('All Programs'!$AB76="","",'All Programs'!$AB76)</f>
        <v/>
      </c>
      <c r="M76">
        <f>IF('All Programs'!$Y76="","",'All Programs'!$Y76)</f>
        <v/>
      </c>
      <c r="N76">
        <f>IF('All Programs'!$AQ76="","",'All Programs'!$AQ76)</f>
        <v/>
      </c>
    </row>
    <row r="77">
      <c r="A77">
        <f>IF(AND(OR('Find My Programs'!$C$5="Any",AND('Find My Programs'!$C$5="Veteran",'All Programs'!$O77&lt;&gt;"No"),AND('Find My Programs'!$C$5="Active duty / transitioning",'All Programs'!$N77&lt;&gt;"No"),AND('Find My Programs'!$C$5="Spouse / family / caregiver",'All Programs'!$P77&lt;&gt;"No")),OR('Find My Programs'!$C$6&lt;&gt;"No",'All Programs'!$J77&lt;&gt;"Yes"),OR('Find My Programs'!$C$7&lt;&gt;"No",'All Programs'!$K77&lt;&gt;"Yes"),OR('Find My Programs'!$C$8&lt;&gt;"No",'All Programs'!$L77&lt;&gt;"Yes"),OR('All Programs'!$M77="Yes",'All Programs'!$M77="Check",AND('Find My Programs'!$C$6&lt;&gt;"No",'All Programs'!$J77&lt;&gt;"No"),AND('Find My Programs'!$C$7&lt;&gt;"No",'All Programs'!$K77&lt;&gt;"No"),AND('Find My Programs'!$C$8&lt;&gt;"No",'All Programs'!$L77&lt;&gt;"No"),'Find My Programs'!$C$16="Yes"),OR('Find My Programs'!$C$9&lt;&gt;"No",'All Programs'!$R77&lt;&gt;"Yes"),OR('Find My Programs'!$C$10="Any",'All Programs'!$T77="Any",'All Programs'!$T77="Check",ISNUMBER(SEARCH('Find My Programs'!$C$10,'All Programs'!$T77))),OR('Find My Programs'!$C$11&lt;&gt;"No",'All Programs'!$U77&lt;&gt;"Yes"),OR('Find My Programs'!$C$12="Any",ISNUMBER(SEARCH("; "&amp;'Find My Programs'!$C$12&amp;";","; "&amp;'All Programs'!$C77&amp;";"))),OR('Find My Programs'!$C$13="Any",'All Programs'!$W77='Find My Programs'!$C$13,'All Programs'!$W77="Hybrid",'All Programs'!$W77="Check"),OR('Find My Programs'!$C$14="Yes",'All Programs'!$S77&lt;&gt;"Yes"),OR('Find My Programs'!$C$15="Yes",'All Programs'!$G77&lt;&gt;"Closed")),1,0)</f>
        <v/>
      </c>
      <c r="B77">
        <f>IF(A77=1,'All Programs'!$D77*10000+IF('All Programs'!$M77="Yes",2000,IF('All Programs'!$M77="No",0,1000))+IF('All Programs'!$Y77="Yes",0,500)+(500-ROW()),"")</f>
        <v/>
      </c>
      <c r="C77">
        <f>IF('All Programs'!$A77="","",'All Programs'!$A77)</f>
        <v/>
      </c>
      <c r="D77">
        <f>IF('All Programs'!$B77="","",'All Programs'!$B77)</f>
        <v/>
      </c>
      <c r="E77">
        <f>IF('All Programs'!$D77="","",'All Programs'!$D77)</f>
        <v/>
      </c>
      <c r="F77">
        <f>IF('All Programs'!$X77="","",'All Programs'!$X77)</f>
        <v/>
      </c>
      <c r="G77">
        <f>IF('All Programs'!$W77="","",'All Programs'!$W77)</f>
        <v/>
      </c>
      <c r="H77">
        <f>IF('All Programs'!$T77="","",'All Programs'!$T77)</f>
        <v/>
      </c>
      <c r="I77">
        <f>IF('All Programs'!$G77="","",'All Programs'!$G77)</f>
        <v/>
      </c>
      <c r="J77">
        <f>IF('All Programs'!$H77="","",'All Programs'!$H77)</f>
        <v/>
      </c>
      <c r="K77">
        <f>IF('All Programs'!$F77="","",'All Programs'!$F77)</f>
        <v/>
      </c>
      <c r="L77">
        <f>IF('All Programs'!$AB77="","",'All Programs'!$AB77)</f>
        <v/>
      </c>
      <c r="M77">
        <f>IF('All Programs'!$Y77="","",'All Programs'!$Y77)</f>
        <v/>
      </c>
      <c r="N77">
        <f>IF('All Programs'!$AQ77="","",'All Programs'!$AQ77)</f>
        <v/>
      </c>
    </row>
    <row r="78">
      <c r="A78">
        <f>IF(AND(OR('Find My Programs'!$C$5="Any",AND('Find My Programs'!$C$5="Veteran",'All Programs'!$O78&lt;&gt;"No"),AND('Find My Programs'!$C$5="Active duty / transitioning",'All Programs'!$N78&lt;&gt;"No"),AND('Find My Programs'!$C$5="Spouse / family / caregiver",'All Programs'!$P78&lt;&gt;"No")),OR('Find My Programs'!$C$6&lt;&gt;"No",'All Programs'!$J78&lt;&gt;"Yes"),OR('Find My Programs'!$C$7&lt;&gt;"No",'All Programs'!$K78&lt;&gt;"Yes"),OR('Find My Programs'!$C$8&lt;&gt;"No",'All Programs'!$L78&lt;&gt;"Yes"),OR('All Programs'!$M78="Yes",'All Programs'!$M78="Check",AND('Find My Programs'!$C$6&lt;&gt;"No",'All Programs'!$J78&lt;&gt;"No"),AND('Find My Programs'!$C$7&lt;&gt;"No",'All Programs'!$K78&lt;&gt;"No"),AND('Find My Programs'!$C$8&lt;&gt;"No",'All Programs'!$L78&lt;&gt;"No"),'Find My Programs'!$C$16="Yes"),OR('Find My Programs'!$C$9&lt;&gt;"No",'All Programs'!$R78&lt;&gt;"Yes"),OR('Find My Programs'!$C$10="Any",'All Programs'!$T78="Any",'All Programs'!$T78="Check",ISNUMBER(SEARCH('Find My Programs'!$C$10,'All Programs'!$T78))),OR('Find My Programs'!$C$11&lt;&gt;"No",'All Programs'!$U78&lt;&gt;"Yes"),OR('Find My Programs'!$C$12="Any",ISNUMBER(SEARCH("; "&amp;'Find My Programs'!$C$12&amp;";","; "&amp;'All Programs'!$C78&amp;";"))),OR('Find My Programs'!$C$13="Any",'All Programs'!$W78='Find My Programs'!$C$13,'All Programs'!$W78="Hybrid",'All Programs'!$W78="Check"),OR('Find My Programs'!$C$14="Yes",'All Programs'!$S78&lt;&gt;"Yes"),OR('Find My Programs'!$C$15="Yes",'All Programs'!$G78&lt;&gt;"Closed")),1,0)</f>
        <v/>
      </c>
      <c r="B78">
        <f>IF(A78=1,'All Programs'!$D78*10000+IF('All Programs'!$M78="Yes",2000,IF('All Programs'!$M78="No",0,1000))+IF('All Programs'!$Y78="Yes",0,500)+(500-ROW()),"")</f>
        <v/>
      </c>
      <c r="C78">
        <f>IF('All Programs'!$A78="","",'All Programs'!$A78)</f>
        <v/>
      </c>
      <c r="D78">
        <f>IF('All Programs'!$B78="","",'All Programs'!$B78)</f>
        <v/>
      </c>
      <c r="E78">
        <f>IF('All Programs'!$D78="","",'All Programs'!$D78)</f>
        <v/>
      </c>
      <c r="F78">
        <f>IF('All Programs'!$X78="","",'All Programs'!$X78)</f>
        <v/>
      </c>
      <c r="G78">
        <f>IF('All Programs'!$W78="","",'All Programs'!$W78)</f>
        <v/>
      </c>
      <c r="H78">
        <f>IF('All Programs'!$T78="","",'All Programs'!$T78)</f>
        <v/>
      </c>
      <c r="I78">
        <f>IF('All Programs'!$G78="","",'All Programs'!$G78)</f>
        <v/>
      </c>
      <c r="J78">
        <f>IF('All Programs'!$H78="","",'All Programs'!$H78)</f>
        <v/>
      </c>
      <c r="K78">
        <f>IF('All Programs'!$F78="","",'All Programs'!$F78)</f>
        <v/>
      </c>
      <c r="L78">
        <f>IF('All Programs'!$AB78="","",'All Programs'!$AB78)</f>
        <v/>
      </c>
      <c r="M78">
        <f>IF('All Programs'!$Y78="","",'All Programs'!$Y78)</f>
        <v/>
      </c>
      <c r="N78">
        <f>IF('All Programs'!$AQ78="","",'All Programs'!$AQ78)</f>
        <v/>
      </c>
    </row>
    <row r="79">
      <c r="A79">
        <f>IF(AND(OR('Find My Programs'!$C$5="Any",AND('Find My Programs'!$C$5="Veteran",'All Programs'!$O79&lt;&gt;"No"),AND('Find My Programs'!$C$5="Active duty / transitioning",'All Programs'!$N79&lt;&gt;"No"),AND('Find My Programs'!$C$5="Spouse / family / caregiver",'All Programs'!$P79&lt;&gt;"No")),OR('Find My Programs'!$C$6&lt;&gt;"No",'All Programs'!$J79&lt;&gt;"Yes"),OR('Find My Programs'!$C$7&lt;&gt;"No",'All Programs'!$K79&lt;&gt;"Yes"),OR('Find My Programs'!$C$8&lt;&gt;"No",'All Programs'!$L79&lt;&gt;"Yes"),OR('All Programs'!$M79="Yes",'All Programs'!$M79="Check",AND('Find My Programs'!$C$6&lt;&gt;"No",'All Programs'!$J79&lt;&gt;"No"),AND('Find My Programs'!$C$7&lt;&gt;"No",'All Programs'!$K79&lt;&gt;"No"),AND('Find My Programs'!$C$8&lt;&gt;"No",'All Programs'!$L79&lt;&gt;"No"),'Find My Programs'!$C$16="Yes"),OR('Find My Programs'!$C$9&lt;&gt;"No",'All Programs'!$R79&lt;&gt;"Yes"),OR('Find My Programs'!$C$10="Any",'All Programs'!$T79="Any",'All Programs'!$T79="Check",ISNUMBER(SEARCH('Find My Programs'!$C$10,'All Programs'!$T79))),OR('Find My Programs'!$C$11&lt;&gt;"No",'All Programs'!$U79&lt;&gt;"Yes"),OR('Find My Programs'!$C$12="Any",ISNUMBER(SEARCH("; "&amp;'Find My Programs'!$C$12&amp;";","; "&amp;'All Programs'!$C79&amp;";"))),OR('Find My Programs'!$C$13="Any",'All Programs'!$W79='Find My Programs'!$C$13,'All Programs'!$W79="Hybrid",'All Programs'!$W79="Check"),OR('Find My Programs'!$C$14="Yes",'All Programs'!$S79&lt;&gt;"Yes"),OR('Find My Programs'!$C$15="Yes",'All Programs'!$G79&lt;&gt;"Closed")),1,0)</f>
        <v/>
      </c>
      <c r="B79">
        <f>IF(A79=1,'All Programs'!$D79*10000+IF('All Programs'!$M79="Yes",2000,IF('All Programs'!$M79="No",0,1000))+IF('All Programs'!$Y79="Yes",0,500)+(500-ROW()),"")</f>
        <v/>
      </c>
      <c r="C79">
        <f>IF('All Programs'!$A79="","",'All Programs'!$A79)</f>
        <v/>
      </c>
      <c r="D79">
        <f>IF('All Programs'!$B79="","",'All Programs'!$B79)</f>
        <v/>
      </c>
      <c r="E79">
        <f>IF('All Programs'!$D79="","",'All Programs'!$D79)</f>
        <v/>
      </c>
      <c r="F79">
        <f>IF('All Programs'!$X79="","",'All Programs'!$X79)</f>
        <v/>
      </c>
      <c r="G79">
        <f>IF('All Programs'!$W79="","",'All Programs'!$W79)</f>
        <v/>
      </c>
      <c r="H79">
        <f>IF('All Programs'!$T79="","",'All Programs'!$T79)</f>
        <v/>
      </c>
      <c r="I79">
        <f>IF('All Programs'!$G79="","",'All Programs'!$G79)</f>
        <v/>
      </c>
      <c r="J79">
        <f>IF('All Programs'!$H79="","",'All Programs'!$H79)</f>
        <v/>
      </c>
      <c r="K79">
        <f>IF('All Programs'!$F79="","",'All Programs'!$F79)</f>
        <v/>
      </c>
      <c r="L79">
        <f>IF('All Programs'!$AB79="","",'All Programs'!$AB79)</f>
        <v/>
      </c>
      <c r="M79">
        <f>IF('All Programs'!$Y79="","",'All Programs'!$Y79)</f>
        <v/>
      </c>
      <c r="N79">
        <f>IF('All Programs'!$AQ79="","",'All Programs'!$AQ79)</f>
        <v/>
      </c>
    </row>
    <row r="80">
      <c r="A80">
        <f>IF(AND(OR('Find My Programs'!$C$5="Any",AND('Find My Programs'!$C$5="Veteran",'All Programs'!$O80&lt;&gt;"No"),AND('Find My Programs'!$C$5="Active duty / transitioning",'All Programs'!$N80&lt;&gt;"No"),AND('Find My Programs'!$C$5="Spouse / family / caregiver",'All Programs'!$P80&lt;&gt;"No")),OR('Find My Programs'!$C$6&lt;&gt;"No",'All Programs'!$J80&lt;&gt;"Yes"),OR('Find My Programs'!$C$7&lt;&gt;"No",'All Programs'!$K80&lt;&gt;"Yes"),OR('Find My Programs'!$C$8&lt;&gt;"No",'All Programs'!$L80&lt;&gt;"Yes"),OR('All Programs'!$M80="Yes",'All Programs'!$M80="Check",AND('Find My Programs'!$C$6&lt;&gt;"No",'All Programs'!$J80&lt;&gt;"No"),AND('Find My Programs'!$C$7&lt;&gt;"No",'All Programs'!$K80&lt;&gt;"No"),AND('Find My Programs'!$C$8&lt;&gt;"No",'All Programs'!$L80&lt;&gt;"No"),'Find My Programs'!$C$16="Yes"),OR('Find My Programs'!$C$9&lt;&gt;"No",'All Programs'!$R80&lt;&gt;"Yes"),OR('Find My Programs'!$C$10="Any",'All Programs'!$T80="Any",'All Programs'!$T80="Check",ISNUMBER(SEARCH('Find My Programs'!$C$10,'All Programs'!$T80))),OR('Find My Programs'!$C$11&lt;&gt;"No",'All Programs'!$U80&lt;&gt;"Yes"),OR('Find My Programs'!$C$12="Any",ISNUMBER(SEARCH("; "&amp;'Find My Programs'!$C$12&amp;";","; "&amp;'All Programs'!$C80&amp;";"))),OR('Find My Programs'!$C$13="Any",'All Programs'!$W80='Find My Programs'!$C$13,'All Programs'!$W80="Hybrid",'All Programs'!$W80="Check"),OR('Find My Programs'!$C$14="Yes",'All Programs'!$S80&lt;&gt;"Yes"),OR('Find My Programs'!$C$15="Yes",'All Programs'!$G80&lt;&gt;"Closed")),1,0)</f>
        <v/>
      </c>
      <c r="B80">
        <f>IF(A80=1,'All Programs'!$D80*10000+IF('All Programs'!$M80="Yes",2000,IF('All Programs'!$M80="No",0,1000))+IF('All Programs'!$Y80="Yes",0,500)+(500-ROW()),"")</f>
        <v/>
      </c>
      <c r="C80">
        <f>IF('All Programs'!$A80="","",'All Programs'!$A80)</f>
        <v/>
      </c>
      <c r="D80">
        <f>IF('All Programs'!$B80="","",'All Programs'!$B80)</f>
        <v/>
      </c>
      <c r="E80">
        <f>IF('All Programs'!$D80="","",'All Programs'!$D80)</f>
        <v/>
      </c>
      <c r="F80">
        <f>IF('All Programs'!$X80="","",'All Programs'!$X80)</f>
        <v/>
      </c>
      <c r="G80">
        <f>IF('All Programs'!$W80="","",'All Programs'!$W80)</f>
        <v/>
      </c>
      <c r="H80">
        <f>IF('All Programs'!$T80="","",'All Programs'!$T80)</f>
        <v/>
      </c>
      <c r="I80">
        <f>IF('All Programs'!$G80="","",'All Programs'!$G80)</f>
        <v/>
      </c>
      <c r="J80">
        <f>IF('All Programs'!$H80="","",'All Programs'!$H80)</f>
        <v/>
      </c>
      <c r="K80">
        <f>IF('All Programs'!$F80="","",'All Programs'!$F80)</f>
        <v/>
      </c>
      <c r="L80">
        <f>IF('All Programs'!$AB80="","",'All Programs'!$AB80)</f>
        <v/>
      </c>
      <c r="M80">
        <f>IF('All Programs'!$Y80="","",'All Programs'!$Y80)</f>
        <v/>
      </c>
      <c r="N80">
        <f>IF('All Programs'!$AQ80="","",'All Programs'!$AQ80)</f>
        <v/>
      </c>
    </row>
    <row r="81">
      <c r="A81">
        <f>IF(AND(OR('Find My Programs'!$C$5="Any",AND('Find My Programs'!$C$5="Veteran",'All Programs'!$O81&lt;&gt;"No"),AND('Find My Programs'!$C$5="Active duty / transitioning",'All Programs'!$N81&lt;&gt;"No"),AND('Find My Programs'!$C$5="Spouse / family / caregiver",'All Programs'!$P81&lt;&gt;"No")),OR('Find My Programs'!$C$6&lt;&gt;"No",'All Programs'!$J81&lt;&gt;"Yes"),OR('Find My Programs'!$C$7&lt;&gt;"No",'All Programs'!$K81&lt;&gt;"Yes"),OR('Find My Programs'!$C$8&lt;&gt;"No",'All Programs'!$L81&lt;&gt;"Yes"),OR('All Programs'!$M81="Yes",'All Programs'!$M81="Check",AND('Find My Programs'!$C$6&lt;&gt;"No",'All Programs'!$J81&lt;&gt;"No"),AND('Find My Programs'!$C$7&lt;&gt;"No",'All Programs'!$K81&lt;&gt;"No"),AND('Find My Programs'!$C$8&lt;&gt;"No",'All Programs'!$L81&lt;&gt;"No"),'Find My Programs'!$C$16="Yes"),OR('Find My Programs'!$C$9&lt;&gt;"No",'All Programs'!$R81&lt;&gt;"Yes"),OR('Find My Programs'!$C$10="Any",'All Programs'!$T81="Any",'All Programs'!$T81="Check",ISNUMBER(SEARCH('Find My Programs'!$C$10,'All Programs'!$T81))),OR('Find My Programs'!$C$11&lt;&gt;"No",'All Programs'!$U81&lt;&gt;"Yes"),OR('Find My Programs'!$C$12="Any",ISNUMBER(SEARCH("; "&amp;'Find My Programs'!$C$12&amp;";","; "&amp;'All Programs'!$C81&amp;";"))),OR('Find My Programs'!$C$13="Any",'All Programs'!$W81='Find My Programs'!$C$13,'All Programs'!$W81="Hybrid",'All Programs'!$W81="Check"),OR('Find My Programs'!$C$14="Yes",'All Programs'!$S81&lt;&gt;"Yes"),OR('Find My Programs'!$C$15="Yes",'All Programs'!$G81&lt;&gt;"Closed")),1,0)</f>
        <v/>
      </c>
      <c r="B81">
        <f>IF(A81=1,'All Programs'!$D81*10000+IF('All Programs'!$M81="Yes",2000,IF('All Programs'!$M81="No",0,1000))+IF('All Programs'!$Y81="Yes",0,500)+(500-ROW()),"")</f>
        <v/>
      </c>
      <c r="C81">
        <f>IF('All Programs'!$A81="","",'All Programs'!$A81)</f>
        <v/>
      </c>
      <c r="D81">
        <f>IF('All Programs'!$B81="","",'All Programs'!$B81)</f>
        <v/>
      </c>
      <c r="E81">
        <f>IF('All Programs'!$D81="","",'All Programs'!$D81)</f>
        <v/>
      </c>
      <c r="F81">
        <f>IF('All Programs'!$X81="","",'All Programs'!$X81)</f>
        <v/>
      </c>
      <c r="G81">
        <f>IF('All Programs'!$W81="","",'All Programs'!$W81)</f>
        <v/>
      </c>
      <c r="H81">
        <f>IF('All Programs'!$T81="","",'All Programs'!$T81)</f>
        <v/>
      </c>
      <c r="I81">
        <f>IF('All Programs'!$G81="","",'All Programs'!$G81)</f>
        <v/>
      </c>
      <c r="J81">
        <f>IF('All Programs'!$H81="","",'All Programs'!$H81)</f>
        <v/>
      </c>
      <c r="K81">
        <f>IF('All Programs'!$F81="","",'All Programs'!$F81)</f>
        <v/>
      </c>
      <c r="L81">
        <f>IF('All Programs'!$AB81="","",'All Programs'!$AB81)</f>
        <v/>
      </c>
      <c r="M81">
        <f>IF('All Programs'!$Y81="","",'All Programs'!$Y81)</f>
        <v/>
      </c>
      <c r="N81">
        <f>IF('All Programs'!$AQ81="","",'All Programs'!$AQ81)</f>
        <v/>
      </c>
    </row>
    <row r="82">
      <c r="A82">
        <f>IF(AND(OR('Find My Programs'!$C$5="Any",AND('Find My Programs'!$C$5="Veteran",'All Programs'!$O82&lt;&gt;"No"),AND('Find My Programs'!$C$5="Active duty / transitioning",'All Programs'!$N82&lt;&gt;"No"),AND('Find My Programs'!$C$5="Spouse / family / caregiver",'All Programs'!$P82&lt;&gt;"No")),OR('Find My Programs'!$C$6&lt;&gt;"No",'All Programs'!$J82&lt;&gt;"Yes"),OR('Find My Programs'!$C$7&lt;&gt;"No",'All Programs'!$K82&lt;&gt;"Yes"),OR('Find My Programs'!$C$8&lt;&gt;"No",'All Programs'!$L82&lt;&gt;"Yes"),OR('All Programs'!$M82="Yes",'All Programs'!$M82="Check",AND('Find My Programs'!$C$6&lt;&gt;"No",'All Programs'!$J82&lt;&gt;"No"),AND('Find My Programs'!$C$7&lt;&gt;"No",'All Programs'!$K82&lt;&gt;"No"),AND('Find My Programs'!$C$8&lt;&gt;"No",'All Programs'!$L82&lt;&gt;"No"),'Find My Programs'!$C$16="Yes"),OR('Find My Programs'!$C$9&lt;&gt;"No",'All Programs'!$R82&lt;&gt;"Yes"),OR('Find My Programs'!$C$10="Any",'All Programs'!$T82="Any",'All Programs'!$T82="Check",ISNUMBER(SEARCH('Find My Programs'!$C$10,'All Programs'!$T82))),OR('Find My Programs'!$C$11&lt;&gt;"No",'All Programs'!$U82&lt;&gt;"Yes"),OR('Find My Programs'!$C$12="Any",ISNUMBER(SEARCH("; "&amp;'Find My Programs'!$C$12&amp;";","; "&amp;'All Programs'!$C82&amp;";"))),OR('Find My Programs'!$C$13="Any",'All Programs'!$W82='Find My Programs'!$C$13,'All Programs'!$W82="Hybrid",'All Programs'!$W82="Check"),OR('Find My Programs'!$C$14="Yes",'All Programs'!$S82&lt;&gt;"Yes"),OR('Find My Programs'!$C$15="Yes",'All Programs'!$G82&lt;&gt;"Closed")),1,0)</f>
        <v/>
      </c>
      <c r="B82">
        <f>IF(A82=1,'All Programs'!$D82*10000+IF('All Programs'!$M82="Yes",2000,IF('All Programs'!$M82="No",0,1000))+IF('All Programs'!$Y82="Yes",0,500)+(500-ROW()),"")</f>
        <v/>
      </c>
      <c r="C82">
        <f>IF('All Programs'!$A82="","",'All Programs'!$A82)</f>
        <v/>
      </c>
      <c r="D82">
        <f>IF('All Programs'!$B82="","",'All Programs'!$B82)</f>
        <v/>
      </c>
      <c r="E82">
        <f>IF('All Programs'!$D82="","",'All Programs'!$D82)</f>
        <v/>
      </c>
      <c r="F82">
        <f>IF('All Programs'!$X82="","",'All Programs'!$X82)</f>
        <v/>
      </c>
      <c r="G82">
        <f>IF('All Programs'!$W82="","",'All Programs'!$W82)</f>
        <v/>
      </c>
      <c r="H82">
        <f>IF('All Programs'!$T82="","",'All Programs'!$T82)</f>
        <v/>
      </c>
      <c r="I82">
        <f>IF('All Programs'!$G82="","",'All Programs'!$G82)</f>
        <v/>
      </c>
      <c r="J82">
        <f>IF('All Programs'!$H82="","",'All Programs'!$H82)</f>
        <v/>
      </c>
      <c r="K82">
        <f>IF('All Programs'!$F82="","",'All Programs'!$F82)</f>
        <v/>
      </c>
      <c r="L82">
        <f>IF('All Programs'!$AB82="","",'All Programs'!$AB82)</f>
        <v/>
      </c>
      <c r="M82">
        <f>IF('All Programs'!$Y82="","",'All Programs'!$Y82)</f>
        <v/>
      </c>
      <c r="N82">
        <f>IF('All Programs'!$AQ82="","",'All Programs'!$AQ82)</f>
        <v/>
      </c>
    </row>
    <row r="83">
      <c r="A83">
        <f>IF(AND(OR('Find My Programs'!$C$5="Any",AND('Find My Programs'!$C$5="Veteran",'All Programs'!$O83&lt;&gt;"No"),AND('Find My Programs'!$C$5="Active duty / transitioning",'All Programs'!$N83&lt;&gt;"No"),AND('Find My Programs'!$C$5="Spouse / family / caregiver",'All Programs'!$P83&lt;&gt;"No")),OR('Find My Programs'!$C$6&lt;&gt;"No",'All Programs'!$J83&lt;&gt;"Yes"),OR('Find My Programs'!$C$7&lt;&gt;"No",'All Programs'!$K83&lt;&gt;"Yes"),OR('Find My Programs'!$C$8&lt;&gt;"No",'All Programs'!$L83&lt;&gt;"Yes"),OR('All Programs'!$M83="Yes",'All Programs'!$M83="Check",AND('Find My Programs'!$C$6&lt;&gt;"No",'All Programs'!$J83&lt;&gt;"No"),AND('Find My Programs'!$C$7&lt;&gt;"No",'All Programs'!$K83&lt;&gt;"No"),AND('Find My Programs'!$C$8&lt;&gt;"No",'All Programs'!$L83&lt;&gt;"No"),'Find My Programs'!$C$16="Yes"),OR('Find My Programs'!$C$9&lt;&gt;"No",'All Programs'!$R83&lt;&gt;"Yes"),OR('Find My Programs'!$C$10="Any",'All Programs'!$T83="Any",'All Programs'!$T83="Check",ISNUMBER(SEARCH('Find My Programs'!$C$10,'All Programs'!$T83))),OR('Find My Programs'!$C$11&lt;&gt;"No",'All Programs'!$U83&lt;&gt;"Yes"),OR('Find My Programs'!$C$12="Any",ISNUMBER(SEARCH("; "&amp;'Find My Programs'!$C$12&amp;";","; "&amp;'All Programs'!$C83&amp;";"))),OR('Find My Programs'!$C$13="Any",'All Programs'!$W83='Find My Programs'!$C$13,'All Programs'!$W83="Hybrid",'All Programs'!$W83="Check"),OR('Find My Programs'!$C$14="Yes",'All Programs'!$S83&lt;&gt;"Yes"),OR('Find My Programs'!$C$15="Yes",'All Programs'!$G83&lt;&gt;"Closed")),1,0)</f>
        <v/>
      </c>
      <c r="B83">
        <f>IF(A83=1,'All Programs'!$D83*10000+IF('All Programs'!$M83="Yes",2000,IF('All Programs'!$M83="No",0,1000))+IF('All Programs'!$Y83="Yes",0,500)+(500-ROW()),"")</f>
        <v/>
      </c>
      <c r="C83">
        <f>IF('All Programs'!$A83="","",'All Programs'!$A83)</f>
        <v/>
      </c>
      <c r="D83">
        <f>IF('All Programs'!$B83="","",'All Programs'!$B83)</f>
        <v/>
      </c>
      <c r="E83">
        <f>IF('All Programs'!$D83="","",'All Programs'!$D83)</f>
        <v/>
      </c>
      <c r="F83">
        <f>IF('All Programs'!$X83="","",'All Programs'!$X83)</f>
        <v/>
      </c>
      <c r="G83">
        <f>IF('All Programs'!$W83="","",'All Programs'!$W83)</f>
        <v/>
      </c>
      <c r="H83">
        <f>IF('All Programs'!$T83="","",'All Programs'!$T83)</f>
        <v/>
      </c>
      <c r="I83">
        <f>IF('All Programs'!$G83="","",'All Programs'!$G83)</f>
        <v/>
      </c>
      <c r="J83">
        <f>IF('All Programs'!$H83="","",'All Programs'!$H83)</f>
        <v/>
      </c>
      <c r="K83">
        <f>IF('All Programs'!$F83="","",'All Programs'!$F83)</f>
        <v/>
      </c>
      <c r="L83">
        <f>IF('All Programs'!$AB83="","",'All Programs'!$AB83)</f>
        <v/>
      </c>
      <c r="M83">
        <f>IF('All Programs'!$Y83="","",'All Programs'!$Y83)</f>
        <v/>
      </c>
      <c r="N83">
        <f>IF('All Programs'!$AQ83="","",'All Programs'!$AQ83)</f>
        <v/>
      </c>
    </row>
    <row r="84">
      <c r="A84">
        <f>IF(AND(OR('Find My Programs'!$C$5="Any",AND('Find My Programs'!$C$5="Veteran",'All Programs'!$O84&lt;&gt;"No"),AND('Find My Programs'!$C$5="Active duty / transitioning",'All Programs'!$N84&lt;&gt;"No"),AND('Find My Programs'!$C$5="Spouse / family / caregiver",'All Programs'!$P84&lt;&gt;"No")),OR('Find My Programs'!$C$6&lt;&gt;"No",'All Programs'!$J84&lt;&gt;"Yes"),OR('Find My Programs'!$C$7&lt;&gt;"No",'All Programs'!$K84&lt;&gt;"Yes"),OR('Find My Programs'!$C$8&lt;&gt;"No",'All Programs'!$L84&lt;&gt;"Yes"),OR('All Programs'!$M84="Yes",'All Programs'!$M84="Check",AND('Find My Programs'!$C$6&lt;&gt;"No",'All Programs'!$J84&lt;&gt;"No"),AND('Find My Programs'!$C$7&lt;&gt;"No",'All Programs'!$K84&lt;&gt;"No"),AND('Find My Programs'!$C$8&lt;&gt;"No",'All Programs'!$L84&lt;&gt;"No"),'Find My Programs'!$C$16="Yes"),OR('Find My Programs'!$C$9&lt;&gt;"No",'All Programs'!$R84&lt;&gt;"Yes"),OR('Find My Programs'!$C$10="Any",'All Programs'!$T84="Any",'All Programs'!$T84="Check",ISNUMBER(SEARCH('Find My Programs'!$C$10,'All Programs'!$T84))),OR('Find My Programs'!$C$11&lt;&gt;"No",'All Programs'!$U84&lt;&gt;"Yes"),OR('Find My Programs'!$C$12="Any",ISNUMBER(SEARCH("; "&amp;'Find My Programs'!$C$12&amp;";","; "&amp;'All Programs'!$C84&amp;";"))),OR('Find My Programs'!$C$13="Any",'All Programs'!$W84='Find My Programs'!$C$13,'All Programs'!$W84="Hybrid",'All Programs'!$W84="Check"),OR('Find My Programs'!$C$14="Yes",'All Programs'!$S84&lt;&gt;"Yes"),OR('Find My Programs'!$C$15="Yes",'All Programs'!$G84&lt;&gt;"Closed")),1,0)</f>
        <v/>
      </c>
      <c r="B84">
        <f>IF(A84=1,'All Programs'!$D84*10000+IF('All Programs'!$M84="Yes",2000,IF('All Programs'!$M84="No",0,1000))+IF('All Programs'!$Y84="Yes",0,500)+(500-ROW()),"")</f>
        <v/>
      </c>
      <c r="C84">
        <f>IF('All Programs'!$A84="","",'All Programs'!$A84)</f>
        <v/>
      </c>
      <c r="D84">
        <f>IF('All Programs'!$B84="","",'All Programs'!$B84)</f>
        <v/>
      </c>
      <c r="E84">
        <f>IF('All Programs'!$D84="","",'All Programs'!$D84)</f>
        <v/>
      </c>
      <c r="F84">
        <f>IF('All Programs'!$X84="","",'All Programs'!$X84)</f>
        <v/>
      </c>
      <c r="G84">
        <f>IF('All Programs'!$W84="","",'All Programs'!$W84)</f>
        <v/>
      </c>
      <c r="H84">
        <f>IF('All Programs'!$T84="","",'All Programs'!$T84)</f>
        <v/>
      </c>
      <c r="I84">
        <f>IF('All Programs'!$G84="","",'All Programs'!$G84)</f>
        <v/>
      </c>
      <c r="J84">
        <f>IF('All Programs'!$H84="","",'All Programs'!$H84)</f>
        <v/>
      </c>
      <c r="K84">
        <f>IF('All Programs'!$F84="","",'All Programs'!$F84)</f>
        <v/>
      </c>
      <c r="L84">
        <f>IF('All Programs'!$AB84="","",'All Programs'!$AB84)</f>
        <v/>
      </c>
      <c r="M84">
        <f>IF('All Programs'!$Y84="","",'All Programs'!$Y84)</f>
        <v/>
      </c>
      <c r="N84">
        <f>IF('All Programs'!$AQ84="","",'All Programs'!$AQ84)</f>
        <v/>
      </c>
    </row>
    <row r="85">
      <c r="A85">
        <f>IF(AND(OR('Find My Programs'!$C$5="Any",AND('Find My Programs'!$C$5="Veteran",'All Programs'!$O85&lt;&gt;"No"),AND('Find My Programs'!$C$5="Active duty / transitioning",'All Programs'!$N85&lt;&gt;"No"),AND('Find My Programs'!$C$5="Spouse / family / caregiver",'All Programs'!$P85&lt;&gt;"No")),OR('Find My Programs'!$C$6&lt;&gt;"No",'All Programs'!$J85&lt;&gt;"Yes"),OR('Find My Programs'!$C$7&lt;&gt;"No",'All Programs'!$K85&lt;&gt;"Yes"),OR('Find My Programs'!$C$8&lt;&gt;"No",'All Programs'!$L85&lt;&gt;"Yes"),OR('All Programs'!$M85="Yes",'All Programs'!$M85="Check",AND('Find My Programs'!$C$6&lt;&gt;"No",'All Programs'!$J85&lt;&gt;"No"),AND('Find My Programs'!$C$7&lt;&gt;"No",'All Programs'!$K85&lt;&gt;"No"),AND('Find My Programs'!$C$8&lt;&gt;"No",'All Programs'!$L85&lt;&gt;"No"),'Find My Programs'!$C$16="Yes"),OR('Find My Programs'!$C$9&lt;&gt;"No",'All Programs'!$R85&lt;&gt;"Yes"),OR('Find My Programs'!$C$10="Any",'All Programs'!$T85="Any",'All Programs'!$T85="Check",ISNUMBER(SEARCH('Find My Programs'!$C$10,'All Programs'!$T85))),OR('Find My Programs'!$C$11&lt;&gt;"No",'All Programs'!$U85&lt;&gt;"Yes"),OR('Find My Programs'!$C$12="Any",ISNUMBER(SEARCH("; "&amp;'Find My Programs'!$C$12&amp;";","; "&amp;'All Programs'!$C85&amp;";"))),OR('Find My Programs'!$C$13="Any",'All Programs'!$W85='Find My Programs'!$C$13,'All Programs'!$W85="Hybrid",'All Programs'!$W85="Check"),OR('Find My Programs'!$C$14="Yes",'All Programs'!$S85&lt;&gt;"Yes"),OR('Find My Programs'!$C$15="Yes",'All Programs'!$G85&lt;&gt;"Closed")),1,0)</f>
        <v/>
      </c>
      <c r="B85">
        <f>IF(A85=1,'All Programs'!$D85*10000+IF('All Programs'!$M85="Yes",2000,IF('All Programs'!$M85="No",0,1000))+IF('All Programs'!$Y85="Yes",0,500)+(500-ROW()),"")</f>
        <v/>
      </c>
      <c r="C85">
        <f>IF('All Programs'!$A85="","",'All Programs'!$A85)</f>
        <v/>
      </c>
      <c r="D85">
        <f>IF('All Programs'!$B85="","",'All Programs'!$B85)</f>
        <v/>
      </c>
      <c r="E85">
        <f>IF('All Programs'!$D85="","",'All Programs'!$D85)</f>
        <v/>
      </c>
      <c r="F85">
        <f>IF('All Programs'!$X85="","",'All Programs'!$X85)</f>
        <v/>
      </c>
      <c r="G85">
        <f>IF('All Programs'!$W85="","",'All Programs'!$W85)</f>
        <v/>
      </c>
      <c r="H85">
        <f>IF('All Programs'!$T85="","",'All Programs'!$T85)</f>
        <v/>
      </c>
      <c r="I85">
        <f>IF('All Programs'!$G85="","",'All Programs'!$G85)</f>
        <v/>
      </c>
      <c r="J85">
        <f>IF('All Programs'!$H85="","",'All Programs'!$H85)</f>
        <v/>
      </c>
      <c r="K85">
        <f>IF('All Programs'!$F85="","",'All Programs'!$F85)</f>
        <v/>
      </c>
      <c r="L85">
        <f>IF('All Programs'!$AB85="","",'All Programs'!$AB85)</f>
        <v/>
      </c>
      <c r="M85">
        <f>IF('All Programs'!$Y85="","",'All Programs'!$Y85)</f>
        <v/>
      </c>
      <c r="N85">
        <f>IF('All Programs'!$AQ85="","",'All Programs'!$AQ85)</f>
        <v/>
      </c>
    </row>
    <row r="86">
      <c r="A86">
        <f>IF(AND(OR('Find My Programs'!$C$5="Any",AND('Find My Programs'!$C$5="Veteran",'All Programs'!$O86&lt;&gt;"No"),AND('Find My Programs'!$C$5="Active duty / transitioning",'All Programs'!$N86&lt;&gt;"No"),AND('Find My Programs'!$C$5="Spouse / family / caregiver",'All Programs'!$P86&lt;&gt;"No")),OR('Find My Programs'!$C$6&lt;&gt;"No",'All Programs'!$J86&lt;&gt;"Yes"),OR('Find My Programs'!$C$7&lt;&gt;"No",'All Programs'!$K86&lt;&gt;"Yes"),OR('Find My Programs'!$C$8&lt;&gt;"No",'All Programs'!$L86&lt;&gt;"Yes"),OR('All Programs'!$M86="Yes",'All Programs'!$M86="Check",AND('Find My Programs'!$C$6&lt;&gt;"No",'All Programs'!$J86&lt;&gt;"No"),AND('Find My Programs'!$C$7&lt;&gt;"No",'All Programs'!$K86&lt;&gt;"No"),AND('Find My Programs'!$C$8&lt;&gt;"No",'All Programs'!$L86&lt;&gt;"No"),'Find My Programs'!$C$16="Yes"),OR('Find My Programs'!$C$9&lt;&gt;"No",'All Programs'!$R86&lt;&gt;"Yes"),OR('Find My Programs'!$C$10="Any",'All Programs'!$T86="Any",'All Programs'!$T86="Check",ISNUMBER(SEARCH('Find My Programs'!$C$10,'All Programs'!$T86))),OR('Find My Programs'!$C$11&lt;&gt;"No",'All Programs'!$U86&lt;&gt;"Yes"),OR('Find My Programs'!$C$12="Any",ISNUMBER(SEARCH("; "&amp;'Find My Programs'!$C$12&amp;";","; "&amp;'All Programs'!$C86&amp;";"))),OR('Find My Programs'!$C$13="Any",'All Programs'!$W86='Find My Programs'!$C$13,'All Programs'!$W86="Hybrid",'All Programs'!$W86="Check"),OR('Find My Programs'!$C$14="Yes",'All Programs'!$S86&lt;&gt;"Yes"),OR('Find My Programs'!$C$15="Yes",'All Programs'!$G86&lt;&gt;"Closed")),1,0)</f>
        <v/>
      </c>
      <c r="B86">
        <f>IF(A86=1,'All Programs'!$D86*10000+IF('All Programs'!$M86="Yes",2000,IF('All Programs'!$M86="No",0,1000))+IF('All Programs'!$Y86="Yes",0,500)+(500-ROW()),"")</f>
        <v/>
      </c>
      <c r="C86">
        <f>IF('All Programs'!$A86="","",'All Programs'!$A86)</f>
        <v/>
      </c>
      <c r="D86">
        <f>IF('All Programs'!$B86="","",'All Programs'!$B86)</f>
        <v/>
      </c>
      <c r="E86">
        <f>IF('All Programs'!$D86="","",'All Programs'!$D86)</f>
        <v/>
      </c>
      <c r="F86">
        <f>IF('All Programs'!$X86="","",'All Programs'!$X86)</f>
        <v/>
      </c>
      <c r="G86">
        <f>IF('All Programs'!$W86="","",'All Programs'!$W86)</f>
        <v/>
      </c>
      <c r="H86">
        <f>IF('All Programs'!$T86="","",'All Programs'!$T86)</f>
        <v/>
      </c>
      <c r="I86">
        <f>IF('All Programs'!$G86="","",'All Programs'!$G86)</f>
        <v/>
      </c>
      <c r="J86">
        <f>IF('All Programs'!$H86="","",'All Programs'!$H86)</f>
        <v/>
      </c>
      <c r="K86">
        <f>IF('All Programs'!$F86="","",'All Programs'!$F86)</f>
        <v/>
      </c>
      <c r="L86">
        <f>IF('All Programs'!$AB86="","",'All Programs'!$AB86)</f>
        <v/>
      </c>
      <c r="M86">
        <f>IF('All Programs'!$Y86="","",'All Programs'!$Y86)</f>
        <v/>
      </c>
      <c r="N86">
        <f>IF('All Programs'!$AQ86="","",'All Programs'!$AQ86)</f>
        <v/>
      </c>
    </row>
    <row r="87">
      <c r="A87">
        <f>IF(AND(OR('Find My Programs'!$C$5="Any",AND('Find My Programs'!$C$5="Veteran",'All Programs'!$O87&lt;&gt;"No"),AND('Find My Programs'!$C$5="Active duty / transitioning",'All Programs'!$N87&lt;&gt;"No"),AND('Find My Programs'!$C$5="Spouse / family / caregiver",'All Programs'!$P87&lt;&gt;"No")),OR('Find My Programs'!$C$6&lt;&gt;"No",'All Programs'!$J87&lt;&gt;"Yes"),OR('Find My Programs'!$C$7&lt;&gt;"No",'All Programs'!$K87&lt;&gt;"Yes"),OR('Find My Programs'!$C$8&lt;&gt;"No",'All Programs'!$L87&lt;&gt;"Yes"),OR('All Programs'!$M87="Yes",'All Programs'!$M87="Check",AND('Find My Programs'!$C$6&lt;&gt;"No",'All Programs'!$J87&lt;&gt;"No"),AND('Find My Programs'!$C$7&lt;&gt;"No",'All Programs'!$K87&lt;&gt;"No"),AND('Find My Programs'!$C$8&lt;&gt;"No",'All Programs'!$L87&lt;&gt;"No"),'Find My Programs'!$C$16="Yes"),OR('Find My Programs'!$C$9&lt;&gt;"No",'All Programs'!$R87&lt;&gt;"Yes"),OR('Find My Programs'!$C$10="Any",'All Programs'!$T87="Any",'All Programs'!$T87="Check",ISNUMBER(SEARCH('Find My Programs'!$C$10,'All Programs'!$T87))),OR('Find My Programs'!$C$11&lt;&gt;"No",'All Programs'!$U87&lt;&gt;"Yes"),OR('Find My Programs'!$C$12="Any",ISNUMBER(SEARCH("; "&amp;'Find My Programs'!$C$12&amp;";","; "&amp;'All Programs'!$C87&amp;";"))),OR('Find My Programs'!$C$13="Any",'All Programs'!$W87='Find My Programs'!$C$13,'All Programs'!$W87="Hybrid",'All Programs'!$W87="Check"),OR('Find My Programs'!$C$14="Yes",'All Programs'!$S87&lt;&gt;"Yes"),OR('Find My Programs'!$C$15="Yes",'All Programs'!$G87&lt;&gt;"Closed")),1,0)</f>
        <v/>
      </c>
      <c r="B87">
        <f>IF(A87=1,'All Programs'!$D87*10000+IF('All Programs'!$M87="Yes",2000,IF('All Programs'!$M87="No",0,1000))+IF('All Programs'!$Y87="Yes",0,500)+(500-ROW()),"")</f>
        <v/>
      </c>
      <c r="C87">
        <f>IF('All Programs'!$A87="","",'All Programs'!$A87)</f>
        <v/>
      </c>
      <c r="D87">
        <f>IF('All Programs'!$B87="","",'All Programs'!$B87)</f>
        <v/>
      </c>
      <c r="E87">
        <f>IF('All Programs'!$D87="","",'All Programs'!$D87)</f>
        <v/>
      </c>
      <c r="F87">
        <f>IF('All Programs'!$X87="","",'All Programs'!$X87)</f>
        <v/>
      </c>
      <c r="G87">
        <f>IF('All Programs'!$W87="","",'All Programs'!$W87)</f>
        <v/>
      </c>
      <c r="H87">
        <f>IF('All Programs'!$T87="","",'All Programs'!$T87)</f>
        <v/>
      </c>
      <c r="I87">
        <f>IF('All Programs'!$G87="","",'All Programs'!$G87)</f>
        <v/>
      </c>
      <c r="J87">
        <f>IF('All Programs'!$H87="","",'All Programs'!$H87)</f>
        <v/>
      </c>
      <c r="K87">
        <f>IF('All Programs'!$F87="","",'All Programs'!$F87)</f>
        <v/>
      </c>
      <c r="L87">
        <f>IF('All Programs'!$AB87="","",'All Programs'!$AB87)</f>
        <v/>
      </c>
      <c r="M87">
        <f>IF('All Programs'!$Y87="","",'All Programs'!$Y87)</f>
        <v/>
      </c>
      <c r="N87">
        <f>IF('All Programs'!$AQ87="","",'All Programs'!$AQ87)</f>
        <v/>
      </c>
    </row>
    <row r="88">
      <c r="A88">
        <f>IF(AND(OR('Find My Programs'!$C$5="Any",AND('Find My Programs'!$C$5="Veteran",'All Programs'!$O88&lt;&gt;"No"),AND('Find My Programs'!$C$5="Active duty / transitioning",'All Programs'!$N88&lt;&gt;"No"),AND('Find My Programs'!$C$5="Spouse / family / caregiver",'All Programs'!$P88&lt;&gt;"No")),OR('Find My Programs'!$C$6&lt;&gt;"No",'All Programs'!$J88&lt;&gt;"Yes"),OR('Find My Programs'!$C$7&lt;&gt;"No",'All Programs'!$K88&lt;&gt;"Yes"),OR('Find My Programs'!$C$8&lt;&gt;"No",'All Programs'!$L88&lt;&gt;"Yes"),OR('All Programs'!$M88="Yes",'All Programs'!$M88="Check",AND('Find My Programs'!$C$6&lt;&gt;"No",'All Programs'!$J88&lt;&gt;"No"),AND('Find My Programs'!$C$7&lt;&gt;"No",'All Programs'!$K88&lt;&gt;"No"),AND('Find My Programs'!$C$8&lt;&gt;"No",'All Programs'!$L88&lt;&gt;"No"),'Find My Programs'!$C$16="Yes"),OR('Find My Programs'!$C$9&lt;&gt;"No",'All Programs'!$R88&lt;&gt;"Yes"),OR('Find My Programs'!$C$10="Any",'All Programs'!$T88="Any",'All Programs'!$T88="Check",ISNUMBER(SEARCH('Find My Programs'!$C$10,'All Programs'!$T88))),OR('Find My Programs'!$C$11&lt;&gt;"No",'All Programs'!$U88&lt;&gt;"Yes"),OR('Find My Programs'!$C$12="Any",ISNUMBER(SEARCH("; "&amp;'Find My Programs'!$C$12&amp;";","; "&amp;'All Programs'!$C88&amp;";"))),OR('Find My Programs'!$C$13="Any",'All Programs'!$W88='Find My Programs'!$C$13,'All Programs'!$W88="Hybrid",'All Programs'!$W88="Check"),OR('Find My Programs'!$C$14="Yes",'All Programs'!$S88&lt;&gt;"Yes"),OR('Find My Programs'!$C$15="Yes",'All Programs'!$G88&lt;&gt;"Closed")),1,0)</f>
        <v/>
      </c>
      <c r="B88">
        <f>IF(A88=1,'All Programs'!$D88*10000+IF('All Programs'!$M88="Yes",2000,IF('All Programs'!$M88="No",0,1000))+IF('All Programs'!$Y88="Yes",0,500)+(500-ROW()),"")</f>
        <v/>
      </c>
      <c r="C88">
        <f>IF('All Programs'!$A88="","",'All Programs'!$A88)</f>
        <v/>
      </c>
      <c r="D88">
        <f>IF('All Programs'!$B88="","",'All Programs'!$B88)</f>
        <v/>
      </c>
      <c r="E88">
        <f>IF('All Programs'!$D88="","",'All Programs'!$D88)</f>
        <v/>
      </c>
      <c r="F88">
        <f>IF('All Programs'!$X88="","",'All Programs'!$X88)</f>
        <v/>
      </c>
      <c r="G88">
        <f>IF('All Programs'!$W88="","",'All Programs'!$W88)</f>
        <v/>
      </c>
      <c r="H88">
        <f>IF('All Programs'!$T88="","",'All Programs'!$T88)</f>
        <v/>
      </c>
      <c r="I88">
        <f>IF('All Programs'!$G88="","",'All Programs'!$G88)</f>
        <v/>
      </c>
      <c r="J88">
        <f>IF('All Programs'!$H88="","",'All Programs'!$H88)</f>
        <v/>
      </c>
      <c r="K88">
        <f>IF('All Programs'!$F88="","",'All Programs'!$F88)</f>
        <v/>
      </c>
      <c r="L88">
        <f>IF('All Programs'!$AB88="","",'All Programs'!$AB88)</f>
        <v/>
      </c>
      <c r="M88">
        <f>IF('All Programs'!$Y88="","",'All Programs'!$Y88)</f>
        <v/>
      </c>
      <c r="N88">
        <f>IF('All Programs'!$AQ88="","",'All Programs'!$AQ88)</f>
        <v/>
      </c>
    </row>
    <row r="89">
      <c r="A89">
        <f>IF(AND(OR('Find My Programs'!$C$5="Any",AND('Find My Programs'!$C$5="Veteran",'All Programs'!$O89&lt;&gt;"No"),AND('Find My Programs'!$C$5="Active duty / transitioning",'All Programs'!$N89&lt;&gt;"No"),AND('Find My Programs'!$C$5="Spouse / family / caregiver",'All Programs'!$P89&lt;&gt;"No")),OR('Find My Programs'!$C$6&lt;&gt;"No",'All Programs'!$J89&lt;&gt;"Yes"),OR('Find My Programs'!$C$7&lt;&gt;"No",'All Programs'!$K89&lt;&gt;"Yes"),OR('Find My Programs'!$C$8&lt;&gt;"No",'All Programs'!$L89&lt;&gt;"Yes"),OR('All Programs'!$M89="Yes",'All Programs'!$M89="Check",AND('Find My Programs'!$C$6&lt;&gt;"No",'All Programs'!$J89&lt;&gt;"No"),AND('Find My Programs'!$C$7&lt;&gt;"No",'All Programs'!$K89&lt;&gt;"No"),AND('Find My Programs'!$C$8&lt;&gt;"No",'All Programs'!$L89&lt;&gt;"No"),'Find My Programs'!$C$16="Yes"),OR('Find My Programs'!$C$9&lt;&gt;"No",'All Programs'!$R89&lt;&gt;"Yes"),OR('Find My Programs'!$C$10="Any",'All Programs'!$T89="Any",'All Programs'!$T89="Check",ISNUMBER(SEARCH('Find My Programs'!$C$10,'All Programs'!$T89))),OR('Find My Programs'!$C$11&lt;&gt;"No",'All Programs'!$U89&lt;&gt;"Yes"),OR('Find My Programs'!$C$12="Any",ISNUMBER(SEARCH("; "&amp;'Find My Programs'!$C$12&amp;";","; "&amp;'All Programs'!$C89&amp;";"))),OR('Find My Programs'!$C$13="Any",'All Programs'!$W89='Find My Programs'!$C$13,'All Programs'!$W89="Hybrid",'All Programs'!$W89="Check"),OR('Find My Programs'!$C$14="Yes",'All Programs'!$S89&lt;&gt;"Yes"),OR('Find My Programs'!$C$15="Yes",'All Programs'!$G89&lt;&gt;"Closed")),1,0)</f>
        <v/>
      </c>
      <c r="B89">
        <f>IF(A89=1,'All Programs'!$D89*10000+IF('All Programs'!$M89="Yes",2000,IF('All Programs'!$M89="No",0,1000))+IF('All Programs'!$Y89="Yes",0,500)+(500-ROW()),"")</f>
        <v/>
      </c>
      <c r="C89">
        <f>IF('All Programs'!$A89="","",'All Programs'!$A89)</f>
        <v/>
      </c>
      <c r="D89">
        <f>IF('All Programs'!$B89="","",'All Programs'!$B89)</f>
        <v/>
      </c>
      <c r="E89">
        <f>IF('All Programs'!$D89="","",'All Programs'!$D89)</f>
        <v/>
      </c>
      <c r="F89">
        <f>IF('All Programs'!$X89="","",'All Programs'!$X89)</f>
        <v/>
      </c>
      <c r="G89">
        <f>IF('All Programs'!$W89="","",'All Programs'!$W89)</f>
        <v/>
      </c>
      <c r="H89">
        <f>IF('All Programs'!$T89="","",'All Programs'!$T89)</f>
        <v/>
      </c>
      <c r="I89">
        <f>IF('All Programs'!$G89="","",'All Programs'!$G89)</f>
        <v/>
      </c>
      <c r="J89">
        <f>IF('All Programs'!$H89="","",'All Programs'!$H89)</f>
        <v/>
      </c>
      <c r="K89">
        <f>IF('All Programs'!$F89="","",'All Programs'!$F89)</f>
        <v/>
      </c>
      <c r="L89">
        <f>IF('All Programs'!$AB89="","",'All Programs'!$AB89)</f>
        <v/>
      </c>
      <c r="M89">
        <f>IF('All Programs'!$Y89="","",'All Programs'!$Y89)</f>
        <v/>
      </c>
      <c r="N89">
        <f>IF('All Programs'!$AQ89="","",'All Programs'!$AQ89)</f>
        <v/>
      </c>
    </row>
    <row r="90">
      <c r="A90">
        <f>IF(AND(OR('Find My Programs'!$C$5="Any",AND('Find My Programs'!$C$5="Veteran",'All Programs'!$O90&lt;&gt;"No"),AND('Find My Programs'!$C$5="Active duty / transitioning",'All Programs'!$N90&lt;&gt;"No"),AND('Find My Programs'!$C$5="Spouse / family / caregiver",'All Programs'!$P90&lt;&gt;"No")),OR('Find My Programs'!$C$6&lt;&gt;"No",'All Programs'!$J90&lt;&gt;"Yes"),OR('Find My Programs'!$C$7&lt;&gt;"No",'All Programs'!$K90&lt;&gt;"Yes"),OR('Find My Programs'!$C$8&lt;&gt;"No",'All Programs'!$L90&lt;&gt;"Yes"),OR('All Programs'!$M90="Yes",'All Programs'!$M90="Check",AND('Find My Programs'!$C$6&lt;&gt;"No",'All Programs'!$J90&lt;&gt;"No"),AND('Find My Programs'!$C$7&lt;&gt;"No",'All Programs'!$K90&lt;&gt;"No"),AND('Find My Programs'!$C$8&lt;&gt;"No",'All Programs'!$L90&lt;&gt;"No"),'Find My Programs'!$C$16="Yes"),OR('Find My Programs'!$C$9&lt;&gt;"No",'All Programs'!$R90&lt;&gt;"Yes"),OR('Find My Programs'!$C$10="Any",'All Programs'!$T90="Any",'All Programs'!$T90="Check",ISNUMBER(SEARCH('Find My Programs'!$C$10,'All Programs'!$T90))),OR('Find My Programs'!$C$11&lt;&gt;"No",'All Programs'!$U90&lt;&gt;"Yes"),OR('Find My Programs'!$C$12="Any",ISNUMBER(SEARCH("; "&amp;'Find My Programs'!$C$12&amp;";","; "&amp;'All Programs'!$C90&amp;";"))),OR('Find My Programs'!$C$13="Any",'All Programs'!$W90='Find My Programs'!$C$13,'All Programs'!$W90="Hybrid",'All Programs'!$W90="Check"),OR('Find My Programs'!$C$14="Yes",'All Programs'!$S90&lt;&gt;"Yes"),OR('Find My Programs'!$C$15="Yes",'All Programs'!$G90&lt;&gt;"Closed")),1,0)</f>
        <v/>
      </c>
      <c r="B90">
        <f>IF(A90=1,'All Programs'!$D90*10000+IF('All Programs'!$M90="Yes",2000,IF('All Programs'!$M90="No",0,1000))+IF('All Programs'!$Y90="Yes",0,500)+(500-ROW()),"")</f>
        <v/>
      </c>
      <c r="C90">
        <f>IF('All Programs'!$A90="","",'All Programs'!$A90)</f>
        <v/>
      </c>
      <c r="D90">
        <f>IF('All Programs'!$B90="","",'All Programs'!$B90)</f>
        <v/>
      </c>
      <c r="E90">
        <f>IF('All Programs'!$D90="","",'All Programs'!$D90)</f>
        <v/>
      </c>
      <c r="F90">
        <f>IF('All Programs'!$X90="","",'All Programs'!$X90)</f>
        <v/>
      </c>
      <c r="G90">
        <f>IF('All Programs'!$W90="","",'All Programs'!$W90)</f>
        <v/>
      </c>
      <c r="H90">
        <f>IF('All Programs'!$T90="","",'All Programs'!$T90)</f>
        <v/>
      </c>
      <c r="I90">
        <f>IF('All Programs'!$G90="","",'All Programs'!$G90)</f>
        <v/>
      </c>
      <c r="J90">
        <f>IF('All Programs'!$H90="","",'All Programs'!$H90)</f>
        <v/>
      </c>
      <c r="K90">
        <f>IF('All Programs'!$F90="","",'All Programs'!$F90)</f>
        <v/>
      </c>
      <c r="L90">
        <f>IF('All Programs'!$AB90="","",'All Programs'!$AB90)</f>
        <v/>
      </c>
      <c r="M90">
        <f>IF('All Programs'!$Y90="","",'All Programs'!$Y90)</f>
        <v/>
      </c>
      <c r="N90">
        <f>IF('All Programs'!$AQ90="","",'All Programs'!$AQ90)</f>
        <v/>
      </c>
    </row>
    <row r="91">
      <c r="A91">
        <f>IF(AND(OR('Find My Programs'!$C$5="Any",AND('Find My Programs'!$C$5="Veteran",'All Programs'!$O91&lt;&gt;"No"),AND('Find My Programs'!$C$5="Active duty / transitioning",'All Programs'!$N91&lt;&gt;"No"),AND('Find My Programs'!$C$5="Spouse / family / caregiver",'All Programs'!$P91&lt;&gt;"No")),OR('Find My Programs'!$C$6&lt;&gt;"No",'All Programs'!$J91&lt;&gt;"Yes"),OR('Find My Programs'!$C$7&lt;&gt;"No",'All Programs'!$K91&lt;&gt;"Yes"),OR('Find My Programs'!$C$8&lt;&gt;"No",'All Programs'!$L91&lt;&gt;"Yes"),OR('All Programs'!$M91="Yes",'All Programs'!$M91="Check",AND('Find My Programs'!$C$6&lt;&gt;"No",'All Programs'!$J91&lt;&gt;"No"),AND('Find My Programs'!$C$7&lt;&gt;"No",'All Programs'!$K91&lt;&gt;"No"),AND('Find My Programs'!$C$8&lt;&gt;"No",'All Programs'!$L91&lt;&gt;"No"),'Find My Programs'!$C$16="Yes"),OR('Find My Programs'!$C$9&lt;&gt;"No",'All Programs'!$R91&lt;&gt;"Yes"),OR('Find My Programs'!$C$10="Any",'All Programs'!$T91="Any",'All Programs'!$T91="Check",ISNUMBER(SEARCH('Find My Programs'!$C$10,'All Programs'!$T91))),OR('Find My Programs'!$C$11&lt;&gt;"No",'All Programs'!$U91&lt;&gt;"Yes"),OR('Find My Programs'!$C$12="Any",ISNUMBER(SEARCH("; "&amp;'Find My Programs'!$C$12&amp;";","; "&amp;'All Programs'!$C91&amp;";"))),OR('Find My Programs'!$C$13="Any",'All Programs'!$W91='Find My Programs'!$C$13,'All Programs'!$W91="Hybrid",'All Programs'!$W91="Check"),OR('Find My Programs'!$C$14="Yes",'All Programs'!$S91&lt;&gt;"Yes"),OR('Find My Programs'!$C$15="Yes",'All Programs'!$G91&lt;&gt;"Closed")),1,0)</f>
        <v/>
      </c>
      <c r="B91">
        <f>IF(A91=1,'All Programs'!$D91*10000+IF('All Programs'!$M91="Yes",2000,IF('All Programs'!$M91="No",0,1000))+IF('All Programs'!$Y91="Yes",0,500)+(500-ROW()),"")</f>
        <v/>
      </c>
      <c r="C91">
        <f>IF('All Programs'!$A91="","",'All Programs'!$A91)</f>
        <v/>
      </c>
      <c r="D91">
        <f>IF('All Programs'!$B91="","",'All Programs'!$B91)</f>
        <v/>
      </c>
      <c r="E91">
        <f>IF('All Programs'!$D91="","",'All Programs'!$D91)</f>
        <v/>
      </c>
      <c r="F91">
        <f>IF('All Programs'!$X91="","",'All Programs'!$X91)</f>
        <v/>
      </c>
      <c r="G91">
        <f>IF('All Programs'!$W91="","",'All Programs'!$W91)</f>
        <v/>
      </c>
      <c r="H91">
        <f>IF('All Programs'!$T91="","",'All Programs'!$T91)</f>
        <v/>
      </c>
      <c r="I91">
        <f>IF('All Programs'!$G91="","",'All Programs'!$G91)</f>
        <v/>
      </c>
      <c r="J91">
        <f>IF('All Programs'!$H91="","",'All Programs'!$H91)</f>
        <v/>
      </c>
      <c r="K91">
        <f>IF('All Programs'!$F91="","",'All Programs'!$F91)</f>
        <v/>
      </c>
      <c r="L91">
        <f>IF('All Programs'!$AB91="","",'All Programs'!$AB91)</f>
        <v/>
      </c>
      <c r="M91">
        <f>IF('All Programs'!$Y91="","",'All Programs'!$Y91)</f>
        <v/>
      </c>
      <c r="N91">
        <f>IF('All Programs'!$AQ91="","",'All Programs'!$AQ91)</f>
        <v/>
      </c>
    </row>
    <row r="92">
      <c r="A92">
        <f>IF(AND(OR('Find My Programs'!$C$5="Any",AND('Find My Programs'!$C$5="Veteran",'All Programs'!$O92&lt;&gt;"No"),AND('Find My Programs'!$C$5="Active duty / transitioning",'All Programs'!$N92&lt;&gt;"No"),AND('Find My Programs'!$C$5="Spouse / family / caregiver",'All Programs'!$P92&lt;&gt;"No")),OR('Find My Programs'!$C$6&lt;&gt;"No",'All Programs'!$J92&lt;&gt;"Yes"),OR('Find My Programs'!$C$7&lt;&gt;"No",'All Programs'!$K92&lt;&gt;"Yes"),OR('Find My Programs'!$C$8&lt;&gt;"No",'All Programs'!$L92&lt;&gt;"Yes"),OR('All Programs'!$M92="Yes",'All Programs'!$M92="Check",AND('Find My Programs'!$C$6&lt;&gt;"No",'All Programs'!$J92&lt;&gt;"No"),AND('Find My Programs'!$C$7&lt;&gt;"No",'All Programs'!$K92&lt;&gt;"No"),AND('Find My Programs'!$C$8&lt;&gt;"No",'All Programs'!$L92&lt;&gt;"No"),'Find My Programs'!$C$16="Yes"),OR('Find My Programs'!$C$9&lt;&gt;"No",'All Programs'!$R92&lt;&gt;"Yes"),OR('Find My Programs'!$C$10="Any",'All Programs'!$T92="Any",'All Programs'!$T92="Check",ISNUMBER(SEARCH('Find My Programs'!$C$10,'All Programs'!$T92))),OR('Find My Programs'!$C$11&lt;&gt;"No",'All Programs'!$U92&lt;&gt;"Yes"),OR('Find My Programs'!$C$12="Any",ISNUMBER(SEARCH("; "&amp;'Find My Programs'!$C$12&amp;";","; "&amp;'All Programs'!$C92&amp;";"))),OR('Find My Programs'!$C$13="Any",'All Programs'!$W92='Find My Programs'!$C$13,'All Programs'!$W92="Hybrid",'All Programs'!$W92="Check"),OR('Find My Programs'!$C$14="Yes",'All Programs'!$S92&lt;&gt;"Yes"),OR('Find My Programs'!$C$15="Yes",'All Programs'!$G92&lt;&gt;"Closed")),1,0)</f>
        <v/>
      </c>
      <c r="B92">
        <f>IF(A92=1,'All Programs'!$D92*10000+IF('All Programs'!$M92="Yes",2000,IF('All Programs'!$M92="No",0,1000))+IF('All Programs'!$Y92="Yes",0,500)+(500-ROW()),"")</f>
        <v/>
      </c>
      <c r="C92">
        <f>IF('All Programs'!$A92="","",'All Programs'!$A92)</f>
        <v/>
      </c>
      <c r="D92">
        <f>IF('All Programs'!$B92="","",'All Programs'!$B92)</f>
        <v/>
      </c>
      <c r="E92">
        <f>IF('All Programs'!$D92="","",'All Programs'!$D92)</f>
        <v/>
      </c>
      <c r="F92">
        <f>IF('All Programs'!$X92="","",'All Programs'!$X92)</f>
        <v/>
      </c>
      <c r="G92">
        <f>IF('All Programs'!$W92="","",'All Programs'!$W92)</f>
        <v/>
      </c>
      <c r="H92">
        <f>IF('All Programs'!$T92="","",'All Programs'!$T92)</f>
        <v/>
      </c>
      <c r="I92">
        <f>IF('All Programs'!$G92="","",'All Programs'!$G92)</f>
        <v/>
      </c>
      <c r="J92">
        <f>IF('All Programs'!$H92="","",'All Programs'!$H92)</f>
        <v/>
      </c>
      <c r="K92">
        <f>IF('All Programs'!$F92="","",'All Programs'!$F92)</f>
        <v/>
      </c>
      <c r="L92">
        <f>IF('All Programs'!$AB92="","",'All Programs'!$AB92)</f>
        <v/>
      </c>
      <c r="M92">
        <f>IF('All Programs'!$Y92="","",'All Programs'!$Y92)</f>
        <v/>
      </c>
      <c r="N92">
        <f>IF('All Programs'!$AQ92="","",'All Programs'!$AQ92)</f>
        <v/>
      </c>
    </row>
    <row r="93">
      <c r="A93">
        <f>IF(AND(OR('Find My Programs'!$C$5="Any",AND('Find My Programs'!$C$5="Veteran",'All Programs'!$O93&lt;&gt;"No"),AND('Find My Programs'!$C$5="Active duty / transitioning",'All Programs'!$N93&lt;&gt;"No"),AND('Find My Programs'!$C$5="Spouse / family / caregiver",'All Programs'!$P93&lt;&gt;"No")),OR('Find My Programs'!$C$6&lt;&gt;"No",'All Programs'!$J93&lt;&gt;"Yes"),OR('Find My Programs'!$C$7&lt;&gt;"No",'All Programs'!$K93&lt;&gt;"Yes"),OR('Find My Programs'!$C$8&lt;&gt;"No",'All Programs'!$L93&lt;&gt;"Yes"),OR('All Programs'!$M93="Yes",'All Programs'!$M93="Check",AND('Find My Programs'!$C$6&lt;&gt;"No",'All Programs'!$J93&lt;&gt;"No"),AND('Find My Programs'!$C$7&lt;&gt;"No",'All Programs'!$K93&lt;&gt;"No"),AND('Find My Programs'!$C$8&lt;&gt;"No",'All Programs'!$L93&lt;&gt;"No"),'Find My Programs'!$C$16="Yes"),OR('Find My Programs'!$C$9&lt;&gt;"No",'All Programs'!$R93&lt;&gt;"Yes"),OR('Find My Programs'!$C$10="Any",'All Programs'!$T93="Any",'All Programs'!$T93="Check",ISNUMBER(SEARCH('Find My Programs'!$C$10,'All Programs'!$T93))),OR('Find My Programs'!$C$11&lt;&gt;"No",'All Programs'!$U93&lt;&gt;"Yes"),OR('Find My Programs'!$C$12="Any",ISNUMBER(SEARCH("; "&amp;'Find My Programs'!$C$12&amp;";","; "&amp;'All Programs'!$C93&amp;";"))),OR('Find My Programs'!$C$13="Any",'All Programs'!$W93='Find My Programs'!$C$13,'All Programs'!$W93="Hybrid",'All Programs'!$W93="Check"),OR('Find My Programs'!$C$14="Yes",'All Programs'!$S93&lt;&gt;"Yes"),OR('Find My Programs'!$C$15="Yes",'All Programs'!$G93&lt;&gt;"Closed")),1,0)</f>
        <v/>
      </c>
      <c r="B93">
        <f>IF(A93=1,'All Programs'!$D93*10000+IF('All Programs'!$M93="Yes",2000,IF('All Programs'!$M93="No",0,1000))+IF('All Programs'!$Y93="Yes",0,500)+(500-ROW()),"")</f>
        <v/>
      </c>
      <c r="C93">
        <f>IF('All Programs'!$A93="","",'All Programs'!$A93)</f>
        <v/>
      </c>
      <c r="D93">
        <f>IF('All Programs'!$B93="","",'All Programs'!$B93)</f>
        <v/>
      </c>
      <c r="E93">
        <f>IF('All Programs'!$D93="","",'All Programs'!$D93)</f>
        <v/>
      </c>
      <c r="F93">
        <f>IF('All Programs'!$X93="","",'All Programs'!$X93)</f>
        <v/>
      </c>
      <c r="G93">
        <f>IF('All Programs'!$W93="","",'All Programs'!$W93)</f>
        <v/>
      </c>
      <c r="H93">
        <f>IF('All Programs'!$T93="","",'All Programs'!$T93)</f>
        <v/>
      </c>
      <c r="I93">
        <f>IF('All Programs'!$G93="","",'All Programs'!$G93)</f>
        <v/>
      </c>
      <c r="J93">
        <f>IF('All Programs'!$H93="","",'All Programs'!$H93)</f>
        <v/>
      </c>
      <c r="K93">
        <f>IF('All Programs'!$F93="","",'All Programs'!$F93)</f>
        <v/>
      </c>
      <c r="L93">
        <f>IF('All Programs'!$AB93="","",'All Programs'!$AB93)</f>
        <v/>
      </c>
      <c r="M93">
        <f>IF('All Programs'!$Y93="","",'All Programs'!$Y93)</f>
        <v/>
      </c>
      <c r="N93">
        <f>IF('All Programs'!$AQ93="","",'All Programs'!$AQ93)</f>
        <v/>
      </c>
    </row>
    <row r="94">
      <c r="A94">
        <f>IF(AND(OR('Find My Programs'!$C$5="Any",AND('Find My Programs'!$C$5="Veteran",'All Programs'!$O94&lt;&gt;"No"),AND('Find My Programs'!$C$5="Active duty / transitioning",'All Programs'!$N94&lt;&gt;"No"),AND('Find My Programs'!$C$5="Spouse / family / caregiver",'All Programs'!$P94&lt;&gt;"No")),OR('Find My Programs'!$C$6&lt;&gt;"No",'All Programs'!$J94&lt;&gt;"Yes"),OR('Find My Programs'!$C$7&lt;&gt;"No",'All Programs'!$K94&lt;&gt;"Yes"),OR('Find My Programs'!$C$8&lt;&gt;"No",'All Programs'!$L94&lt;&gt;"Yes"),OR('All Programs'!$M94="Yes",'All Programs'!$M94="Check",AND('Find My Programs'!$C$6&lt;&gt;"No",'All Programs'!$J94&lt;&gt;"No"),AND('Find My Programs'!$C$7&lt;&gt;"No",'All Programs'!$K94&lt;&gt;"No"),AND('Find My Programs'!$C$8&lt;&gt;"No",'All Programs'!$L94&lt;&gt;"No"),'Find My Programs'!$C$16="Yes"),OR('Find My Programs'!$C$9&lt;&gt;"No",'All Programs'!$R94&lt;&gt;"Yes"),OR('Find My Programs'!$C$10="Any",'All Programs'!$T94="Any",'All Programs'!$T94="Check",ISNUMBER(SEARCH('Find My Programs'!$C$10,'All Programs'!$T94))),OR('Find My Programs'!$C$11&lt;&gt;"No",'All Programs'!$U94&lt;&gt;"Yes"),OR('Find My Programs'!$C$12="Any",ISNUMBER(SEARCH("; "&amp;'Find My Programs'!$C$12&amp;";","; "&amp;'All Programs'!$C94&amp;";"))),OR('Find My Programs'!$C$13="Any",'All Programs'!$W94='Find My Programs'!$C$13,'All Programs'!$W94="Hybrid",'All Programs'!$W94="Check"),OR('Find My Programs'!$C$14="Yes",'All Programs'!$S94&lt;&gt;"Yes"),OR('Find My Programs'!$C$15="Yes",'All Programs'!$G94&lt;&gt;"Closed")),1,0)</f>
        <v/>
      </c>
      <c r="B94">
        <f>IF(A94=1,'All Programs'!$D94*10000+IF('All Programs'!$M94="Yes",2000,IF('All Programs'!$M94="No",0,1000))+IF('All Programs'!$Y94="Yes",0,500)+(500-ROW()),"")</f>
        <v/>
      </c>
      <c r="C94">
        <f>IF('All Programs'!$A94="","",'All Programs'!$A94)</f>
        <v/>
      </c>
      <c r="D94">
        <f>IF('All Programs'!$B94="","",'All Programs'!$B94)</f>
        <v/>
      </c>
      <c r="E94">
        <f>IF('All Programs'!$D94="","",'All Programs'!$D94)</f>
        <v/>
      </c>
      <c r="F94">
        <f>IF('All Programs'!$X94="","",'All Programs'!$X94)</f>
        <v/>
      </c>
      <c r="G94">
        <f>IF('All Programs'!$W94="","",'All Programs'!$W94)</f>
        <v/>
      </c>
      <c r="H94">
        <f>IF('All Programs'!$T94="","",'All Programs'!$T94)</f>
        <v/>
      </c>
      <c r="I94">
        <f>IF('All Programs'!$G94="","",'All Programs'!$G94)</f>
        <v/>
      </c>
      <c r="J94">
        <f>IF('All Programs'!$H94="","",'All Programs'!$H94)</f>
        <v/>
      </c>
      <c r="K94">
        <f>IF('All Programs'!$F94="","",'All Programs'!$F94)</f>
        <v/>
      </c>
      <c r="L94">
        <f>IF('All Programs'!$AB94="","",'All Programs'!$AB94)</f>
        <v/>
      </c>
      <c r="M94">
        <f>IF('All Programs'!$Y94="","",'All Programs'!$Y94)</f>
        <v/>
      </c>
      <c r="N94">
        <f>IF('All Programs'!$AQ94="","",'All Programs'!$AQ94)</f>
        <v/>
      </c>
    </row>
    <row r="95">
      <c r="A95">
        <f>IF(AND(OR('Find My Programs'!$C$5="Any",AND('Find My Programs'!$C$5="Veteran",'All Programs'!$O95&lt;&gt;"No"),AND('Find My Programs'!$C$5="Active duty / transitioning",'All Programs'!$N95&lt;&gt;"No"),AND('Find My Programs'!$C$5="Spouse / family / caregiver",'All Programs'!$P95&lt;&gt;"No")),OR('Find My Programs'!$C$6&lt;&gt;"No",'All Programs'!$J95&lt;&gt;"Yes"),OR('Find My Programs'!$C$7&lt;&gt;"No",'All Programs'!$K95&lt;&gt;"Yes"),OR('Find My Programs'!$C$8&lt;&gt;"No",'All Programs'!$L95&lt;&gt;"Yes"),OR('All Programs'!$M95="Yes",'All Programs'!$M95="Check",AND('Find My Programs'!$C$6&lt;&gt;"No",'All Programs'!$J95&lt;&gt;"No"),AND('Find My Programs'!$C$7&lt;&gt;"No",'All Programs'!$K95&lt;&gt;"No"),AND('Find My Programs'!$C$8&lt;&gt;"No",'All Programs'!$L95&lt;&gt;"No"),'Find My Programs'!$C$16="Yes"),OR('Find My Programs'!$C$9&lt;&gt;"No",'All Programs'!$R95&lt;&gt;"Yes"),OR('Find My Programs'!$C$10="Any",'All Programs'!$T95="Any",'All Programs'!$T95="Check",ISNUMBER(SEARCH('Find My Programs'!$C$10,'All Programs'!$T95))),OR('Find My Programs'!$C$11&lt;&gt;"No",'All Programs'!$U95&lt;&gt;"Yes"),OR('Find My Programs'!$C$12="Any",ISNUMBER(SEARCH("; "&amp;'Find My Programs'!$C$12&amp;";","; "&amp;'All Programs'!$C95&amp;";"))),OR('Find My Programs'!$C$13="Any",'All Programs'!$W95='Find My Programs'!$C$13,'All Programs'!$W95="Hybrid",'All Programs'!$W95="Check"),OR('Find My Programs'!$C$14="Yes",'All Programs'!$S95&lt;&gt;"Yes"),OR('Find My Programs'!$C$15="Yes",'All Programs'!$G95&lt;&gt;"Closed")),1,0)</f>
        <v/>
      </c>
      <c r="B95">
        <f>IF(A95=1,'All Programs'!$D95*10000+IF('All Programs'!$M95="Yes",2000,IF('All Programs'!$M95="No",0,1000))+IF('All Programs'!$Y95="Yes",0,500)+(500-ROW()),"")</f>
        <v/>
      </c>
      <c r="C95">
        <f>IF('All Programs'!$A95="","",'All Programs'!$A95)</f>
        <v/>
      </c>
      <c r="D95">
        <f>IF('All Programs'!$B95="","",'All Programs'!$B95)</f>
        <v/>
      </c>
      <c r="E95">
        <f>IF('All Programs'!$D95="","",'All Programs'!$D95)</f>
        <v/>
      </c>
      <c r="F95">
        <f>IF('All Programs'!$X95="","",'All Programs'!$X95)</f>
        <v/>
      </c>
      <c r="G95">
        <f>IF('All Programs'!$W95="","",'All Programs'!$W95)</f>
        <v/>
      </c>
      <c r="H95">
        <f>IF('All Programs'!$T95="","",'All Programs'!$T95)</f>
        <v/>
      </c>
      <c r="I95">
        <f>IF('All Programs'!$G95="","",'All Programs'!$G95)</f>
        <v/>
      </c>
      <c r="J95">
        <f>IF('All Programs'!$H95="","",'All Programs'!$H95)</f>
        <v/>
      </c>
      <c r="K95">
        <f>IF('All Programs'!$F95="","",'All Programs'!$F95)</f>
        <v/>
      </c>
      <c r="L95">
        <f>IF('All Programs'!$AB95="","",'All Programs'!$AB95)</f>
        <v/>
      </c>
      <c r="M95">
        <f>IF('All Programs'!$Y95="","",'All Programs'!$Y95)</f>
        <v/>
      </c>
      <c r="N95">
        <f>IF('All Programs'!$AQ95="","",'All Programs'!$AQ95)</f>
        <v/>
      </c>
    </row>
    <row r="96">
      <c r="A96">
        <f>IF(AND(OR('Find My Programs'!$C$5="Any",AND('Find My Programs'!$C$5="Veteran",'All Programs'!$O96&lt;&gt;"No"),AND('Find My Programs'!$C$5="Active duty / transitioning",'All Programs'!$N96&lt;&gt;"No"),AND('Find My Programs'!$C$5="Spouse / family / caregiver",'All Programs'!$P96&lt;&gt;"No")),OR('Find My Programs'!$C$6&lt;&gt;"No",'All Programs'!$J96&lt;&gt;"Yes"),OR('Find My Programs'!$C$7&lt;&gt;"No",'All Programs'!$K96&lt;&gt;"Yes"),OR('Find My Programs'!$C$8&lt;&gt;"No",'All Programs'!$L96&lt;&gt;"Yes"),OR('All Programs'!$M96="Yes",'All Programs'!$M96="Check",AND('Find My Programs'!$C$6&lt;&gt;"No",'All Programs'!$J96&lt;&gt;"No"),AND('Find My Programs'!$C$7&lt;&gt;"No",'All Programs'!$K96&lt;&gt;"No"),AND('Find My Programs'!$C$8&lt;&gt;"No",'All Programs'!$L96&lt;&gt;"No"),'Find My Programs'!$C$16="Yes"),OR('Find My Programs'!$C$9&lt;&gt;"No",'All Programs'!$R96&lt;&gt;"Yes"),OR('Find My Programs'!$C$10="Any",'All Programs'!$T96="Any",'All Programs'!$T96="Check",ISNUMBER(SEARCH('Find My Programs'!$C$10,'All Programs'!$T96))),OR('Find My Programs'!$C$11&lt;&gt;"No",'All Programs'!$U96&lt;&gt;"Yes"),OR('Find My Programs'!$C$12="Any",ISNUMBER(SEARCH("; "&amp;'Find My Programs'!$C$12&amp;";","; "&amp;'All Programs'!$C96&amp;";"))),OR('Find My Programs'!$C$13="Any",'All Programs'!$W96='Find My Programs'!$C$13,'All Programs'!$W96="Hybrid",'All Programs'!$W96="Check"),OR('Find My Programs'!$C$14="Yes",'All Programs'!$S96&lt;&gt;"Yes"),OR('Find My Programs'!$C$15="Yes",'All Programs'!$G96&lt;&gt;"Closed")),1,0)</f>
        <v/>
      </c>
      <c r="B96">
        <f>IF(A96=1,'All Programs'!$D96*10000+IF('All Programs'!$M96="Yes",2000,IF('All Programs'!$M96="No",0,1000))+IF('All Programs'!$Y96="Yes",0,500)+(500-ROW()),"")</f>
        <v/>
      </c>
      <c r="C96">
        <f>IF('All Programs'!$A96="","",'All Programs'!$A96)</f>
        <v/>
      </c>
      <c r="D96">
        <f>IF('All Programs'!$B96="","",'All Programs'!$B96)</f>
        <v/>
      </c>
      <c r="E96">
        <f>IF('All Programs'!$D96="","",'All Programs'!$D96)</f>
        <v/>
      </c>
      <c r="F96">
        <f>IF('All Programs'!$X96="","",'All Programs'!$X96)</f>
        <v/>
      </c>
      <c r="G96">
        <f>IF('All Programs'!$W96="","",'All Programs'!$W96)</f>
        <v/>
      </c>
      <c r="H96">
        <f>IF('All Programs'!$T96="","",'All Programs'!$T96)</f>
        <v/>
      </c>
      <c r="I96">
        <f>IF('All Programs'!$G96="","",'All Programs'!$G96)</f>
        <v/>
      </c>
      <c r="J96">
        <f>IF('All Programs'!$H96="","",'All Programs'!$H96)</f>
        <v/>
      </c>
      <c r="K96">
        <f>IF('All Programs'!$F96="","",'All Programs'!$F96)</f>
        <v/>
      </c>
      <c r="L96">
        <f>IF('All Programs'!$AB96="","",'All Programs'!$AB96)</f>
        <v/>
      </c>
      <c r="M96">
        <f>IF('All Programs'!$Y96="","",'All Programs'!$Y96)</f>
        <v/>
      </c>
      <c r="N96">
        <f>IF('All Programs'!$AQ96="","",'All Programs'!$AQ96)</f>
        <v/>
      </c>
    </row>
    <row r="97">
      <c r="A97">
        <f>IF(AND(OR('Find My Programs'!$C$5="Any",AND('Find My Programs'!$C$5="Veteran",'All Programs'!$O97&lt;&gt;"No"),AND('Find My Programs'!$C$5="Active duty / transitioning",'All Programs'!$N97&lt;&gt;"No"),AND('Find My Programs'!$C$5="Spouse / family / caregiver",'All Programs'!$P97&lt;&gt;"No")),OR('Find My Programs'!$C$6&lt;&gt;"No",'All Programs'!$J97&lt;&gt;"Yes"),OR('Find My Programs'!$C$7&lt;&gt;"No",'All Programs'!$K97&lt;&gt;"Yes"),OR('Find My Programs'!$C$8&lt;&gt;"No",'All Programs'!$L97&lt;&gt;"Yes"),OR('All Programs'!$M97="Yes",'All Programs'!$M97="Check",AND('Find My Programs'!$C$6&lt;&gt;"No",'All Programs'!$J97&lt;&gt;"No"),AND('Find My Programs'!$C$7&lt;&gt;"No",'All Programs'!$K97&lt;&gt;"No"),AND('Find My Programs'!$C$8&lt;&gt;"No",'All Programs'!$L97&lt;&gt;"No"),'Find My Programs'!$C$16="Yes"),OR('Find My Programs'!$C$9&lt;&gt;"No",'All Programs'!$R97&lt;&gt;"Yes"),OR('Find My Programs'!$C$10="Any",'All Programs'!$T97="Any",'All Programs'!$T97="Check",ISNUMBER(SEARCH('Find My Programs'!$C$10,'All Programs'!$T97))),OR('Find My Programs'!$C$11&lt;&gt;"No",'All Programs'!$U97&lt;&gt;"Yes"),OR('Find My Programs'!$C$12="Any",ISNUMBER(SEARCH("; "&amp;'Find My Programs'!$C$12&amp;";","; "&amp;'All Programs'!$C97&amp;";"))),OR('Find My Programs'!$C$13="Any",'All Programs'!$W97='Find My Programs'!$C$13,'All Programs'!$W97="Hybrid",'All Programs'!$W97="Check"),OR('Find My Programs'!$C$14="Yes",'All Programs'!$S97&lt;&gt;"Yes"),OR('Find My Programs'!$C$15="Yes",'All Programs'!$G97&lt;&gt;"Closed")),1,0)</f>
        <v/>
      </c>
      <c r="B97">
        <f>IF(A97=1,'All Programs'!$D97*10000+IF('All Programs'!$M97="Yes",2000,IF('All Programs'!$M97="No",0,1000))+IF('All Programs'!$Y97="Yes",0,500)+(500-ROW()),"")</f>
        <v/>
      </c>
      <c r="C97">
        <f>IF('All Programs'!$A97="","",'All Programs'!$A97)</f>
        <v/>
      </c>
      <c r="D97">
        <f>IF('All Programs'!$B97="","",'All Programs'!$B97)</f>
        <v/>
      </c>
      <c r="E97">
        <f>IF('All Programs'!$D97="","",'All Programs'!$D97)</f>
        <v/>
      </c>
      <c r="F97">
        <f>IF('All Programs'!$X97="","",'All Programs'!$X97)</f>
        <v/>
      </c>
      <c r="G97">
        <f>IF('All Programs'!$W97="","",'All Programs'!$W97)</f>
        <v/>
      </c>
      <c r="H97">
        <f>IF('All Programs'!$T97="","",'All Programs'!$T97)</f>
        <v/>
      </c>
      <c r="I97">
        <f>IF('All Programs'!$G97="","",'All Programs'!$G97)</f>
        <v/>
      </c>
      <c r="J97">
        <f>IF('All Programs'!$H97="","",'All Programs'!$H97)</f>
        <v/>
      </c>
      <c r="K97">
        <f>IF('All Programs'!$F97="","",'All Programs'!$F97)</f>
        <v/>
      </c>
      <c r="L97">
        <f>IF('All Programs'!$AB97="","",'All Programs'!$AB97)</f>
        <v/>
      </c>
      <c r="M97">
        <f>IF('All Programs'!$Y97="","",'All Programs'!$Y97)</f>
        <v/>
      </c>
      <c r="N97">
        <f>IF('All Programs'!$AQ97="","",'All Programs'!$AQ97)</f>
        <v/>
      </c>
    </row>
    <row r="98">
      <c r="A98">
        <f>IF(AND(OR('Find My Programs'!$C$5="Any",AND('Find My Programs'!$C$5="Veteran",'All Programs'!$O98&lt;&gt;"No"),AND('Find My Programs'!$C$5="Active duty / transitioning",'All Programs'!$N98&lt;&gt;"No"),AND('Find My Programs'!$C$5="Spouse / family / caregiver",'All Programs'!$P98&lt;&gt;"No")),OR('Find My Programs'!$C$6&lt;&gt;"No",'All Programs'!$J98&lt;&gt;"Yes"),OR('Find My Programs'!$C$7&lt;&gt;"No",'All Programs'!$K98&lt;&gt;"Yes"),OR('Find My Programs'!$C$8&lt;&gt;"No",'All Programs'!$L98&lt;&gt;"Yes"),OR('All Programs'!$M98="Yes",'All Programs'!$M98="Check",AND('Find My Programs'!$C$6&lt;&gt;"No",'All Programs'!$J98&lt;&gt;"No"),AND('Find My Programs'!$C$7&lt;&gt;"No",'All Programs'!$K98&lt;&gt;"No"),AND('Find My Programs'!$C$8&lt;&gt;"No",'All Programs'!$L98&lt;&gt;"No"),'Find My Programs'!$C$16="Yes"),OR('Find My Programs'!$C$9&lt;&gt;"No",'All Programs'!$R98&lt;&gt;"Yes"),OR('Find My Programs'!$C$10="Any",'All Programs'!$T98="Any",'All Programs'!$T98="Check",ISNUMBER(SEARCH('Find My Programs'!$C$10,'All Programs'!$T98))),OR('Find My Programs'!$C$11&lt;&gt;"No",'All Programs'!$U98&lt;&gt;"Yes"),OR('Find My Programs'!$C$12="Any",ISNUMBER(SEARCH("; "&amp;'Find My Programs'!$C$12&amp;";","; "&amp;'All Programs'!$C98&amp;";"))),OR('Find My Programs'!$C$13="Any",'All Programs'!$W98='Find My Programs'!$C$13,'All Programs'!$W98="Hybrid",'All Programs'!$W98="Check"),OR('Find My Programs'!$C$14="Yes",'All Programs'!$S98&lt;&gt;"Yes"),OR('Find My Programs'!$C$15="Yes",'All Programs'!$G98&lt;&gt;"Closed")),1,0)</f>
        <v/>
      </c>
      <c r="B98">
        <f>IF(A98=1,'All Programs'!$D98*10000+IF('All Programs'!$M98="Yes",2000,IF('All Programs'!$M98="No",0,1000))+IF('All Programs'!$Y98="Yes",0,500)+(500-ROW()),"")</f>
        <v/>
      </c>
      <c r="C98">
        <f>IF('All Programs'!$A98="","",'All Programs'!$A98)</f>
        <v/>
      </c>
      <c r="D98">
        <f>IF('All Programs'!$B98="","",'All Programs'!$B98)</f>
        <v/>
      </c>
      <c r="E98">
        <f>IF('All Programs'!$D98="","",'All Programs'!$D98)</f>
        <v/>
      </c>
      <c r="F98">
        <f>IF('All Programs'!$X98="","",'All Programs'!$X98)</f>
        <v/>
      </c>
      <c r="G98">
        <f>IF('All Programs'!$W98="","",'All Programs'!$W98)</f>
        <v/>
      </c>
      <c r="H98">
        <f>IF('All Programs'!$T98="","",'All Programs'!$T98)</f>
        <v/>
      </c>
      <c r="I98">
        <f>IF('All Programs'!$G98="","",'All Programs'!$G98)</f>
        <v/>
      </c>
      <c r="J98">
        <f>IF('All Programs'!$H98="","",'All Programs'!$H98)</f>
        <v/>
      </c>
      <c r="K98">
        <f>IF('All Programs'!$F98="","",'All Programs'!$F98)</f>
        <v/>
      </c>
      <c r="L98">
        <f>IF('All Programs'!$AB98="","",'All Programs'!$AB98)</f>
        <v/>
      </c>
      <c r="M98">
        <f>IF('All Programs'!$Y98="","",'All Programs'!$Y98)</f>
        <v/>
      </c>
      <c r="N98">
        <f>IF('All Programs'!$AQ98="","",'All Programs'!$AQ98)</f>
        <v/>
      </c>
    </row>
    <row r="99">
      <c r="A99">
        <f>IF(AND(OR('Find My Programs'!$C$5="Any",AND('Find My Programs'!$C$5="Veteran",'All Programs'!$O99&lt;&gt;"No"),AND('Find My Programs'!$C$5="Active duty / transitioning",'All Programs'!$N99&lt;&gt;"No"),AND('Find My Programs'!$C$5="Spouse / family / caregiver",'All Programs'!$P99&lt;&gt;"No")),OR('Find My Programs'!$C$6&lt;&gt;"No",'All Programs'!$J99&lt;&gt;"Yes"),OR('Find My Programs'!$C$7&lt;&gt;"No",'All Programs'!$K99&lt;&gt;"Yes"),OR('Find My Programs'!$C$8&lt;&gt;"No",'All Programs'!$L99&lt;&gt;"Yes"),OR('All Programs'!$M99="Yes",'All Programs'!$M99="Check",AND('Find My Programs'!$C$6&lt;&gt;"No",'All Programs'!$J99&lt;&gt;"No"),AND('Find My Programs'!$C$7&lt;&gt;"No",'All Programs'!$K99&lt;&gt;"No"),AND('Find My Programs'!$C$8&lt;&gt;"No",'All Programs'!$L99&lt;&gt;"No"),'Find My Programs'!$C$16="Yes"),OR('Find My Programs'!$C$9&lt;&gt;"No",'All Programs'!$R99&lt;&gt;"Yes"),OR('Find My Programs'!$C$10="Any",'All Programs'!$T99="Any",'All Programs'!$T99="Check",ISNUMBER(SEARCH('Find My Programs'!$C$10,'All Programs'!$T99))),OR('Find My Programs'!$C$11&lt;&gt;"No",'All Programs'!$U99&lt;&gt;"Yes"),OR('Find My Programs'!$C$12="Any",ISNUMBER(SEARCH("; "&amp;'Find My Programs'!$C$12&amp;";","; "&amp;'All Programs'!$C99&amp;";"))),OR('Find My Programs'!$C$13="Any",'All Programs'!$W99='Find My Programs'!$C$13,'All Programs'!$W99="Hybrid",'All Programs'!$W99="Check"),OR('Find My Programs'!$C$14="Yes",'All Programs'!$S99&lt;&gt;"Yes"),OR('Find My Programs'!$C$15="Yes",'All Programs'!$G99&lt;&gt;"Closed")),1,0)</f>
        <v/>
      </c>
      <c r="B99">
        <f>IF(A99=1,'All Programs'!$D99*10000+IF('All Programs'!$M99="Yes",2000,IF('All Programs'!$M99="No",0,1000))+IF('All Programs'!$Y99="Yes",0,500)+(500-ROW()),"")</f>
        <v/>
      </c>
      <c r="C99">
        <f>IF('All Programs'!$A99="","",'All Programs'!$A99)</f>
        <v/>
      </c>
      <c r="D99">
        <f>IF('All Programs'!$B99="","",'All Programs'!$B99)</f>
        <v/>
      </c>
      <c r="E99">
        <f>IF('All Programs'!$D99="","",'All Programs'!$D99)</f>
        <v/>
      </c>
      <c r="F99">
        <f>IF('All Programs'!$X99="","",'All Programs'!$X99)</f>
        <v/>
      </c>
      <c r="G99">
        <f>IF('All Programs'!$W99="","",'All Programs'!$W99)</f>
        <v/>
      </c>
      <c r="H99">
        <f>IF('All Programs'!$T99="","",'All Programs'!$T99)</f>
        <v/>
      </c>
      <c r="I99">
        <f>IF('All Programs'!$G99="","",'All Programs'!$G99)</f>
        <v/>
      </c>
      <c r="J99">
        <f>IF('All Programs'!$H99="","",'All Programs'!$H99)</f>
        <v/>
      </c>
      <c r="K99">
        <f>IF('All Programs'!$F99="","",'All Programs'!$F99)</f>
        <v/>
      </c>
      <c r="L99">
        <f>IF('All Programs'!$AB99="","",'All Programs'!$AB99)</f>
        <v/>
      </c>
      <c r="M99">
        <f>IF('All Programs'!$Y99="","",'All Programs'!$Y99)</f>
        <v/>
      </c>
      <c r="N99">
        <f>IF('All Programs'!$AQ99="","",'All Programs'!$AQ99)</f>
        <v/>
      </c>
    </row>
    <row r="100">
      <c r="A100">
        <f>IF(AND(OR('Find My Programs'!$C$5="Any",AND('Find My Programs'!$C$5="Veteran",'All Programs'!$O100&lt;&gt;"No"),AND('Find My Programs'!$C$5="Active duty / transitioning",'All Programs'!$N100&lt;&gt;"No"),AND('Find My Programs'!$C$5="Spouse / family / caregiver",'All Programs'!$P100&lt;&gt;"No")),OR('Find My Programs'!$C$6&lt;&gt;"No",'All Programs'!$J100&lt;&gt;"Yes"),OR('Find My Programs'!$C$7&lt;&gt;"No",'All Programs'!$K100&lt;&gt;"Yes"),OR('Find My Programs'!$C$8&lt;&gt;"No",'All Programs'!$L100&lt;&gt;"Yes"),OR('All Programs'!$M100="Yes",'All Programs'!$M100="Check",AND('Find My Programs'!$C$6&lt;&gt;"No",'All Programs'!$J100&lt;&gt;"No"),AND('Find My Programs'!$C$7&lt;&gt;"No",'All Programs'!$K100&lt;&gt;"No"),AND('Find My Programs'!$C$8&lt;&gt;"No",'All Programs'!$L100&lt;&gt;"No"),'Find My Programs'!$C$16="Yes"),OR('Find My Programs'!$C$9&lt;&gt;"No",'All Programs'!$R100&lt;&gt;"Yes"),OR('Find My Programs'!$C$10="Any",'All Programs'!$T100="Any",'All Programs'!$T100="Check",ISNUMBER(SEARCH('Find My Programs'!$C$10,'All Programs'!$T100))),OR('Find My Programs'!$C$11&lt;&gt;"No",'All Programs'!$U100&lt;&gt;"Yes"),OR('Find My Programs'!$C$12="Any",ISNUMBER(SEARCH("; "&amp;'Find My Programs'!$C$12&amp;";","; "&amp;'All Programs'!$C100&amp;";"))),OR('Find My Programs'!$C$13="Any",'All Programs'!$W100='Find My Programs'!$C$13,'All Programs'!$W100="Hybrid",'All Programs'!$W100="Check"),OR('Find My Programs'!$C$14="Yes",'All Programs'!$S100&lt;&gt;"Yes"),OR('Find My Programs'!$C$15="Yes",'All Programs'!$G100&lt;&gt;"Closed")),1,0)</f>
        <v/>
      </c>
      <c r="B100">
        <f>IF(A100=1,'All Programs'!$D100*10000+IF('All Programs'!$M100="Yes",2000,IF('All Programs'!$M100="No",0,1000))+IF('All Programs'!$Y100="Yes",0,500)+(500-ROW()),"")</f>
        <v/>
      </c>
      <c r="C100">
        <f>IF('All Programs'!$A100="","",'All Programs'!$A100)</f>
        <v/>
      </c>
      <c r="D100">
        <f>IF('All Programs'!$B100="","",'All Programs'!$B100)</f>
        <v/>
      </c>
      <c r="E100">
        <f>IF('All Programs'!$D100="","",'All Programs'!$D100)</f>
        <v/>
      </c>
      <c r="F100">
        <f>IF('All Programs'!$X100="","",'All Programs'!$X100)</f>
        <v/>
      </c>
      <c r="G100">
        <f>IF('All Programs'!$W100="","",'All Programs'!$W100)</f>
        <v/>
      </c>
      <c r="H100">
        <f>IF('All Programs'!$T100="","",'All Programs'!$T100)</f>
        <v/>
      </c>
      <c r="I100">
        <f>IF('All Programs'!$G100="","",'All Programs'!$G100)</f>
        <v/>
      </c>
      <c r="J100">
        <f>IF('All Programs'!$H100="","",'All Programs'!$H100)</f>
        <v/>
      </c>
      <c r="K100">
        <f>IF('All Programs'!$F100="","",'All Programs'!$F100)</f>
        <v/>
      </c>
      <c r="L100">
        <f>IF('All Programs'!$AB100="","",'All Programs'!$AB100)</f>
        <v/>
      </c>
      <c r="M100">
        <f>IF('All Programs'!$Y100="","",'All Programs'!$Y100)</f>
        <v/>
      </c>
      <c r="N100">
        <f>IF('All Programs'!$AQ100="","",'All Programs'!$AQ100)</f>
        <v/>
      </c>
    </row>
    <row r="101">
      <c r="A101">
        <f>IF(AND(OR('Find My Programs'!$C$5="Any",AND('Find My Programs'!$C$5="Veteran",'All Programs'!$O101&lt;&gt;"No"),AND('Find My Programs'!$C$5="Active duty / transitioning",'All Programs'!$N101&lt;&gt;"No"),AND('Find My Programs'!$C$5="Spouse / family / caregiver",'All Programs'!$P101&lt;&gt;"No")),OR('Find My Programs'!$C$6&lt;&gt;"No",'All Programs'!$J101&lt;&gt;"Yes"),OR('Find My Programs'!$C$7&lt;&gt;"No",'All Programs'!$K101&lt;&gt;"Yes"),OR('Find My Programs'!$C$8&lt;&gt;"No",'All Programs'!$L101&lt;&gt;"Yes"),OR('All Programs'!$M101="Yes",'All Programs'!$M101="Check",AND('Find My Programs'!$C$6&lt;&gt;"No",'All Programs'!$J101&lt;&gt;"No"),AND('Find My Programs'!$C$7&lt;&gt;"No",'All Programs'!$K101&lt;&gt;"No"),AND('Find My Programs'!$C$8&lt;&gt;"No",'All Programs'!$L101&lt;&gt;"No"),'Find My Programs'!$C$16="Yes"),OR('Find My Programs'!$C$9&lt;&gt;"No",'All Programs'!$R101&lt;&gt;"Yes"),OR('Find My Programs'!$C$10="Any",'All Programs'!$T101="Any",'All Programs'!$T101="Check",ISNUMBER(SEARCH('Find My Programs'!$C$10,'All Programs'!$T101))),OR('Find My Programs'!$C$11&lt;&gt;"No",'All Programs'!$U101&lt;&gt;"Yes"),OR('Find My Programs'!$C$12="Any",ISNUMBER(SEARCH("; "&amp;'Find My Programs'!$C$12&amp;";","; "&amp;'All Programs'!$C101&amp;";"))),OR('Find My Programs'!$C$13="Any",'All Programs'!$W101='Find My Programs'!$C$13,'All Programs'!$W101="Hybrid",'All Programs'!$W101="Check"),OR('Find My Programs'!$C$14="Yes",'All Programs'!$S101&lt;&gt;"Yes"),OR('Find My Programs'!$C$15="Yes",'All Programs'!$G101&lt;&gt;"Closed")),1,0)</f>
        <v/>
      </c>
      <c r="B101">
        <f>IF(A101=1,'All Programs'!$D101*10000+IF('All Programs'!$M101="Yes",2000,IF('All Programs'!$M101="No",0,1000))+IF('All Programs'!$Y101="Yes",0,500)+(500-ROW()),"")</f>
        <v/>
      </c>
      <c r="C101">
        <f>IF('All Programs'!$A101="","",'All Programs'!$A101)</f>
        <v/>
      </c>
      <c r="D101">
        <f>IF('All Programs'!$B101="","",'All Programs'!$B101)</f>
        <v/>
      </c>
      <c r="E101">
        <f>IF('All Programs'!$D101="","",'All Programs'!$D101)</f>
        <v/>
      </c>
      <c r="F101">
        <f>IF('All Programs'!$X101="","",'All Programs'!$X101)</f>
        <v/>
      </c>
      <c r="G101">
        <f>IF('All Programs'!$W101="","",'All Programs'!$W101)</f>
        <v/>
      </c>
      <c r="H101">
        <f>IF('All Programs'!$T101="","",'All Programs'!$T101)</f>
        <v/>
      </c>
      <c r="I101">
        <f>IF('All Programs'!$G101="","",'All Programs'!$G101)</f>
        <v/>
      </c>
      <c r="J101">
        <f>IF('All Programs'!$H101="","",'All Programs'!$H101)</f>
        <v/>
      </c>
      <c r="K101">
        <f>IF('All Programs'!$F101="","",'All Programs'!$F101)</f>
        <v/>
      </c>
      <c r="L101">
        <f>IF('All Programs'!$AB101="","",'All Programs'!$AB101)</f>
        <v/>
      </c>
      <c r="M101">
        <f>IF('All Programs'!$Y101="","",'All Programs'!$Y101)</f>
        <v/>
      </c>
      <c r="N101">
        <f>IF('All Programs'!$AQ101="","",'All Programs'!$AQ101)</f>
        <v/>
      </c>
    </row>
    <row r="102">
      <c r="A102">
        <f>IF(AND(OR('Find My Programs'!$C$5="Any",AND('Find My Programs'!$C$5="Veteran",'All Programs'!$O102&lt;&gt;"No"),AND('Find My Programs'!$C$5="Active duty / transitioning",'All Programs'!$N102&lt;&gt;"No"),AND('Find My Programs'!$C$5="Spouse / family / caregiver",'All Programs'!$P102&lt;&gt;"No")),OR('Find My Programs'!$C$6&lt;&gt;"No",'All Programs'!$J102&lt;&gt;"Yes"),OR('Find My Programs'!$C$7&lt;&gt;"No",'All Programs'!$K102&lt;&gt;"Yes"),OR('Find My Programs'!$C$8&lt;&gt;"No",'All Programs'!$L102&lt;&gt;"Yes"),OR('All Programs'!$M102="Yes",'All Programs'!$M102="Check",AND('Find My Programs'!$C$6&lt;&gt;"No",'All Programs'!$J102&lt;&gt;"No"),AND('Find My Programs'!$C$7&lt;&gt;"No",'All Programs'!$K102&lt;&gt;"No"),AND('Find My Programs'!$C$8&lt;&gt;"No",'All Programs'!$L102&lt;&gt;"No"),'Find My Programs'!$C$16="Yes"),OR('Find My Programs'!$C$9&lt;&gt;"No",'All Programs'!$R102&lt;&gt;"Yes"),OR('Find My Programs'!$C$10="Any",'All Programs'!$T102="Any",'All Programs'!$T102="Check",ISNUMBER(SEARCH('Find My Programs'!$C$10,'All Programs'!$T102))),OR('Find My Programs'!$C$11&lt;&gt;"No",'All Programs'!$U102&lt;&gt;"Yes"),OR('Find My Programs'!$C$12="Any",ISNUMBER(SEARCH("; "&amp;'Find My Programs'!$C$12&amp;";","; "&amp;'All Programs'!$C102&amp;";"))),OR('Find My Programs'!$C$13="Any",'All Programs'!$W102='Find My Programs'!$C$13,'All Programs'!$W102="Hybrid",'All Programs'!$W102="Check"),OR('Find My Programs'!$C$14="Yes",'All Programs'!$S102&lt;&gt;"Yes"),OR('Find My Programs'!$C$15="Yes",'All Programs'!$G102&lt;&gt;"Closed")),1,0)</f>
        <v/>
      </c>
      <c r="B102">
        <f>IF(A102=1,'All Programs'!$D102*10000+IF('All Programs'!$M102="Yes",2000,IF('All Programs'!$M102="No",0,1000))+IF('All Programs'!$Y102="Yes",0,500)+(500-ROW()),"")</f>
        <v/>
      </c>
      <c r="C102">
        <f>IF('All Programs'!$A102="","",'All Programs'!$A102)</f>
        <v/>
      </c>
      <c r="D102">
        <f>IF('All Programs'!$B102="","",'All Programs'!$B102)</f>
        <v/>
      </c>
      <c r="E102">
        <f>IF('All Programs'!$D102="","",'All Programs'!$D102)</f>
        <v/>
      </c>
      <c r="F102">
        <f>IF('All Programs'!$X102="","",'All Programs'!$X102)</f>
        <v/>
      </c>
      <c r="G102">
        <f>IF('All Programs'!$W102="","",'All Programs'!$W102)</f>
        <v/>
      </c>
      <c r="H102">
        <f>IF('All Programs'!$T102="","",'All Programs'!$T102)</f>
        <v/>
      </c>
      <c r="I102">
        <f>IF('All Programs'!$G102="","",'All Programs'!$G102)</f>
        <v/>
      </c>
      <c r="J102">
        <f>IF('All Programs'!$H102="","",'All Programs'!$H102)</f>
        <v/>
      </c>
      <c r="K102">
        <f>IF('All Programs'!$F102="","",'All Programs'!$F102)</f>
        <v/>
      </c>
      <c r="L102">
        <f>IF('All Programs'!$AB102="","",'All Programs'!$AB102)</f>
        <v/>
      </c>
      <c r="M102">
        <f>IF('All Programs'!$Y102="","",'All Programs'!$Y102)</f>
        <v/>
      </c>
      <c r="N102">
        <f>IF('All Programs'!$AQ102="","",'All Programs'!$AQ102)</f>
        <v/>
      </c>
    </row>
    <row r="103">
      <c r="A103">
        <f>IF(AND(OR('Find My Programs'!$C$5="Any",AND('Find My Programs'!$C$5="Veteran",'All Programs'!$O103&lt;&gt;"No"),AND('Find My Programs'!$C$5="Active duty / transitioning",'All Programs'!$N103&lt;&gt;"No"),AND('Find My Programs'!$C$5="Spouse / family / caregiver",'All Programs'!$P103&lt;&gt;"No")),OR('Find My Programs'!$C$6&lt;&gt;"No",'All Programs'!$J103&lt;&gt;"Yes"),OR('Find My Programs'!$C$7&lt;&gt;"No",'All Programs'!$K103&lt;&gt;"Yes"),OR('Find My Programs'!$C$8&lt;&gt;"No",'All Programs'!$L103&lt;&gt;"Yes"),OR('All Programs'!$M103="Yes",'All Programs'!$M103="Check",AND('Find My Programs'!$C$6&lt;&gt;"No",'All Programs'!$J103&lt;&gt;"No"),AND('Find My Programs'!$C$7&lt;&gt;"No",'All Programs'!$K103&lt;&gt;"No"),AND('Find My Programs'!$C$8&lt;&gt;"No",'All Programs'!$L103&lt;&gt;"No"),'Find My Programs'!$C$16="Yes"),OR('Find My Programs'!$C$9&lt;&gt;"No",'All Programs'!$R103&lt;&gt;"Yes"),OR('Find My Programs'!$C$10="Any",'All Programs'!$T103="Any",'All Programs'!$T103="Check",ISNUMBER(SEARCH('Find My Programs'!$C$10,'All Programs'!$T103))),OR('Find My Programs'!$C$11&lt;&gt;"No",'All Programs'!$U103&lt;&gt;"Yes"),OR('Find My Programs'!$C$12="Any",ISNUMBER(SEARCH("; "&amp;'Find My Programs'!$C$12&amp;";","; "&amp;'All Programs'!$C103&amp;";"))),OR('Find My Programs'!$C$13="Any",'All Programs'!$W103='Find My Programs'!$C$13,'All Programs'!$W103="Hybrid",'All Programs'!$W103="Check"),OR('Find My Programs'!$C$14="Yes",'All Programs'!$S103&lt;&gt;"Yes"),OR('Find My Programs'!$C$15="Yes",'All Programs'!$G103&lt;&gt;"Closed")),1,0)</f>
        <v/>
      </c>
      <c r="B103">
        <f>IF(A103=1,'All Programs'!$D103*10000+IF('All Programs'!$M103="Yes",2000,IF('All Programs'!$M103="No",0,1000))+IF('All Programs'!$Y103="Yes",0,500)+(500-ROW()),"")</f>
        <v/>
      </c>
      <c r="C103">
        <f>IF('All Programs'!$A103="","",'All Programs'!$A103)</f>
        <v/>
      </c>
      <c r="D103">
        <f>IF('All Programs'!$B103="","",'All Programs'!$B103)</f>
        <v/>
      </c>
      <c r="E103">
        <f>IF('All Programs'!$D103="","",'All Programs'!$D103)</f>
        <v/>
      </c>
      <c r="F103">
        <f>IF('All Programs'!$X103="","",'All Programs'!$X103)</f>
        <v/>
      </c>
      <c r="G103">
        <f>IF('All Programs'!$W103="","",'All Programs'!$W103)</f>
        <v/>
      </c>
      <c r="H103">
        <f>IF('All Programs'!$T103="","",'All Programs'!$T103)</f>
        <v/>
      </c>
      <c r="I103">
        <f>IF('All Programs'!$G103="","",'All Programs'!$G103)</f>
        <v/>
      </c>
      <c r="J103">
        <f>IF('All Programs'!$H103="","",'All Programs'!$H103)</f>
        <v/>
      </c>
      <c r="K103">
        <f>IF('All Programs'!$F103="","",'All Programs'!$F103)</f>
        <v/>
      </c>
      <c r="L103">
        <f>IF('All Programs'!$AB103="","",'All Programs'!$AB103)</f>
        <v/>
      </c>
      <c r="M103">
        <f>IF('All Programs'!$Y103="","",'All Programs'!$Y103)</f>
        <v/>
      </c>
      <c r="N103">
        <f>IF('All Programs'!$AQ103="","",'All Programs'!$AQ103)</f>
        <v/>
      </c>
    </row>
    <row r="104">
      <c r="A104">
        <f>IF(AND(OR('Find My Programs'!$C$5="Any",AND('Find My Programs'!$C$5="Veteran",'All Programs'!$O104&lt;&gt;"No"),AND('Find My Programs'!$C$5="Active duty / transitioning",'All Programs'!$N104&lt;&gt;"No"),AND('Find My Programs'!$C$5="Spouse / family / caregiver",'All Programs'!$P104&lt;&gt;"No")),OR('Find My Programs'!$C$6&lt;&gt;"No",'All Programs'!$J104&lt;&gt;"Yes"),OR('Find My Programs'!$C$7&lt;&gt;"No",'All Programs'!$K104&lt;&gt;"Yes"),OR('Find My Programs'!$C$8&lt;&gt;"No",'All Programs'!$L104&lt;&gt;"Yes"),OR('All Programs'!$M104="Yes",'All Programs'!$M104="Check",AND('Find My Programs'!$C$6&lt;&gt;"No",'All Programs'!$J104&lt;&gt;"No"),AND('Find My Programs'!$C$7&lt;&gt;"No",'All Programs'!$K104&lt;&gt;"No"),AND('Find My Programs'!$C$8&lt;&gt;"No",'All Programs'!$L104&lt;&gt;"No"),'Find My Programs'!$C$16="Yes"),OR('Find My Programs'!$C$9&lt;&gt;"No",'All Programs'!$R104&lt;&gt;"Yes"),OR('Find My Programs'!$C$10="Any",'All Programs'!$T104="Any",'All Programs'!$T104="Check",ISNUMBER(SEARCH('Find My Programs'!$C$10,'All Programs'!$T104))),OR('Find My Programs'!$C$11&lt;&gt;"No",'All Programs'!$U104&lt;&gt;"Yes"),OR('Find My Programs'!$C$12="Any",ISNUMBER(SEARCH("; "&amp;'Find My Programs'!$C$12&amp;";","; "&amp;'All Programs'!$C104&amp;";"))),OR('Find My Programs'!$C$13="Any",'All Programs'!$W104='Find My Programs'!$C$13,'All Programs'!$W104="Hybrid",'All Programs'!$W104="Check"),OR('Find My Programs'!$C$14="Yes",'All Programs'!$S104&lt;&gt;"Yes"),OR('Find My Programs'!$C$15="Yes",'All Programs'!$G104&lt;&gt;"Closed")),1,0)</f>
        <v/>
      </c>
      <c r="B104">
        <f>IF(A104=1,'All Programs'!$D104*10000+IF('All Programs'!$M104="Yes",2000,IF('All Programs'!$M104="No",0,1000))+IF('All Programs'!$Y104="Yes",0,500)+(500-ROW()),"")</f>
        <v/>
      </c>
      <c r="C104">
        <f>IF('All Programs'!$A104="","",'All Programs'!$A104)</f>
        <v/>
      </c>
      <c r="D104">
        <f>IF('All Programs'!$B104="","",'All Programs'!$B104)</f>
        <v/>
      </c>
      <c r="E104">
        <f>IF('All Programs'!$D104="","",'All Programs'!$D104)</f>
        <v/>
      </c>
      <c r="F104">
        <f>IF('All Programs'!$X104="","",'All Programs'!$X104)</f>
        <v/>
      </c>
      <c r="G104">
        <f>IF('All Programs'!$W104="","",'All Programs'!$W104)</f>
        <v/>
      </c>
      <c r="H104">
        <f>IF('All Programs'!$T104="","",'All Programs'!$T104)</f>
        <v/>
      </c>
      <c r="I104">
        <f>IF('All Programs'!$G104="","",'All Programs'!$G104)</f>
        <v/>
      </c>
      <c r="J104">
        <f>IF('All Programs'!$H104="","",'All Programs'!$H104)</f>
        <v/>
      </c>
      <c r="K104">
        <f>IF('All Programs'!$F104="","",'All Programs'!$F104)</f>
        <v/>
      </c>
      <c r="L104">
        <f>IF('All Programs'!$AB104="","",'All Programs'!$AB104)</f>
        <v/>
      </c>
      <c r="M104">
        <f>IF('All Programs'!$Y104="","",'All Programs'!$Y104)</f>
        <v/>
      </c>
      <c r="N104">
        <f>IF('All Programs'!$AQ104="","",'All Programs'!$AQ104)</f>
        <v/>
      </c>
    </row>
    <row r="105">
      <c r="A105">
        <f>IF(AND(OR('Find My Programs'!$C$5="Any",AND('Find My Programs'!$C$5="Veteran",'All Programs'!$O105&lt;&gt;"No"),AND('Find My Programs'!$C$5="Active duty / transitioning",'All Programs'!$N105&lt;&gt;"No"),AND('Find My Programs'!$C$5="Spouse / family / caregiver",'All Programs'!$P105&lt;&gt;"No")),OR('Find My Programs'!$C$6&lt;&gt;"No",'All Programs'!$J105&lt;&gt;"Yes"),OR('Find My Programs'!$C$7&lt;&gt;"No",'All Programs'!$K105&lt;&gt;"Yes"),OR('Find My Programs'!$C$8&lt;&gt;"No",'All Programs'!$L105&lt;&gt;"Yes"),OR('All Programs'!$M105="Yes",'All Programs'!$M105="Check",AND('Find My Programs'!$C$6&lt;&gt;"No",'All Programs'!$J105&lt;&gt;"No"),AND('Find My Programs'!$C$7&lt;&gt;"No",'All Programs'!$K105&lt;&gt;"No"),AND('Find My Programs'!$C$8&lt;&gt;"No",'All Programs'!$L105&lt;&gt;"No"),'Find My Programs'!$C$16="Yes"),OR('Find My Programs'!$C$9&lt;&gt;"No",'All Programs'!$R105&lt;&gt;"Yes"),OR('Find My Programs'!$C$10="Any",'All Programs'!$T105="Any",'All Programs'!$T105="Check",ISNUMBER(SEARCH('Find My Programs'!$C$10,'All Programs'!$T105))),OR('Find My Programs'!$C$11&lt;&gt;"No",'All Programs'!$U105&lt;&gt;"Yes"),OR('Find My Programs'!$C$12="Any",ISNUMBER(SEARCH("; "&amp;'Find My Programs'!$C$12&amp;";","; "&amp;'All Programs'!$C105&amp;";"))),OR('Find My Programs'!$C$13="Any",'All Programs'!$W105='Find My Programs'!$C$13,'All Programs'!$W105="Hybrid",'All Programs'!$W105="Check"),OR('Find My Programs'!$C$14="Yes",'All Programs'!$S105&lt;&gt;"Yes"),OR('Find My Programs'!$C$15="Yes",'All Programs'!$G105&lt;&gt;"Closed")),1,0)</f>
        <v/>
      </c>
      <c r="B105">
        <f>IF(A105=1,'All Programs'!$D105*10000+IF('All Programs'!$M105="Yes",2000,IF('All Programs'!$M105="No",0,1000))+IF('All Programs'!$Y105="Yes",0,500)+(500-ROW()),"")</f>
        <v/>
      </c>
      <c r="C105">
        <f>IF('All Programs'!$A105="","",'All Programs'!$A105)</f>
        <v/>
      </c>
      <c r="D105">
        <f>IF('All Programs'!$B105="","",'All Programs'!$B105)</f>
        <v/>
      </c>
      <c r="E105">
        <f>IF('All Programs'!$D105="","",'All Programs'!$D105)</f>
        <v/>
      </c>
      <c r="F105">
        <f>IF('All Programs'!$X105="","",'All Programs'!$X105)</f>
        <v/>
      </c>
      <c r="G105">
        <f>IF('All Programs'!$W105="","",'All Programs'!$W105)</f>
        <v/>
      </c>
      <c r="H105">
        <f>IF('All Programs'!$T105="","",'All Programs'!$T105)</f>
        <v/>
      </c>
      <c r="I105">
        <f>IF('All Programs'!$G105="","",'All Programs'!$G105)</f>
        <v/>
      </c>
      <c r="J105">
        <f>IF('All Programs'!$H105="","",'All Programs'!$H105)</f>
        <v/>
      </c>
      <c r="K105">
        <f>IF('All Programs'!$F105="","",'All Programs'!$F105)</f>
        <v/>
      </c>
      <c r="L105">
        <f>IF('All Programs'!$AB105="","",'All Programs'!$AB105)</f>
        <v/>
      </c>
      <c r="M105">
        <f>IF('All Programs'!$Y105="","",'All Programs'!$Y105)</f>
        <v/>
      </c>
      <c r="N105">
        <f>IF('All Programs'!$AQ105="","",'All Programs'!$AQ105)</f>
        <v/>
      </c>
    </row>
    <row r="106">
      <c r="A106">
        <f>IF(AND(OR('Find My Programs'!$C$5="Any",AND('Find My Programs'!$C$5="Veteran",'All Programs'!$O106&lt;&gt;"No"),AND('Find My Programs'!$C$5="Active duty / transitioning",'All Programs'!$N106&lt;&gt;"No"),AND('Find My Programs'!$C$5="Spouse / family / caregiver",'All Programs'!$P106&lt;&gt;"No")),OR('Find My Programs'!$C$6&lt;&gt;"No",'All Programs'!$J106&lt;&gt;"Yes"),OR('Find My Programs'!$C$7&lt;&gt;"No",'All Programs'!$K106&lt;&gt;"Yes"),OR('Find My Programs'!$C$8&lt;&gt;"No",'All Programs'!$L106&lt;&gt;"Yes"),OR('All Programs'!$M106="Yes",'All Programs'!$M106="Check",AND('Find My Programs'!$C$6&lt;&gt;"No",'All Programs'!$J106&lt;&gt;"No"),AND('Find My Programs'!$C$7&lt;&gt;"No",'All Programs'!$K106&lt;&gt;"No"),AND('Find My Programs'!$C$8&lt;&gt;"No",'All Programs'!$L106&lt;&gt;"No"),'Find My Programs'!$C$16="Yes"),OR('Find My Programs'!$C$9&lt;&gt;"No",'All Programs'!$R106&lt;&gt;"Yes"),OR('Find My Programs'!$C$10="Any",'All Programs'!$T106="Any",'All Programs'!$T106="Check",ISNUMBER(SEARCH('Find My Programs'!$C$10,'All Programs'!$T106))),OR('Find My Programs'!$C$11&lt;&gt;"No",'All Programs'!$U106&lt;&gt;"Yes"),OR('Find My Programs'!$C$12="Any",ISNUMBER(SEARCH("; "&amp;'Find My Programs'!$C$12&amp;";","; "&amp;'All Programs'!$C106&amp;";"))),OR('Find My Programs'!$C$13="Any",'All Programs'!$W106='Find My Programs'!$C$13,'All Programs'!$W106="Hybrid",'All Programs'!$W106="Check"),OR('Find My Programs'!$C$14="Yes",'All Programs'!$S106&lt;&gt;"Yes"),OR('Find My Programs'!$C$15="Yes",'All Programs'!$G106&lt;&gt;"Closed")),1,0)</f>
        <v/>
      </c>
      <c r="B106">
        <f>IF(A106=1,'All Programs'!$D106*10000+IF('All Programs'!$M106="Yes",2000,IF('All Programs'!$M106="No",0,1000))+IF('All Programs'!$Y106="Yes",0,500)+(500-ROW()),"")</f>
        <v/>
      </c>
      <c r="C106">
        <f>IF('All Programs'!$A106="","",'All Programs'!$A106)</f>
        <v/>
      </c>
      <c r="D106">
        <f>IF('All Programs'!$B106="","",'All Programs'!$B106)</f>
        <v/>
      </c>
      <c r="E106">
        <f>IF('All Programs'!$D106="","",'All Programs'!$D106)</f>
        <v/>
      </c>
      <c r="F106">
        <f>IF('All Programs'!$X106="","",'All Programs'!$X106)</f>
        <v/>
      </c>
      <c r="G106">
        <f>IF('All Programs'!$W106="","",'All Programs'!$W106)</f>
        <v/>
      </c>
      <c r="H106">
        <f>IF('All Programs'!$T106="","",'All Programs'!$T106)</f>
        <v/>
      </c>
      <c r="I106">
        <f>IF('All Programs'!$G106="","",'All Programs'!$G106)</f>
        <v/>
      </c>
      <c r="J106">
        <f>IF('All Programs'!$H106="","",'All Programs'!$H106)</f>
        <v/>
      </c>
      <c r="K106">
        <f>IF('All Programs'!$F106="","",'All Programs'!$F106)</f>
        <v/>
      </c>
      <c r="L106">
        <f>IF('All Programs'!$AB106="","",'All Programs'!$AB106)</f>
        <v/>
      </c>
      <c r="M106">
        <f>IF('All Programs'!$Y106="","",'All Programs'!$Y106)</f>
        <v/>
      </c>
      <c r="N106">
        <f>IF('All Programs'!$AQ106="","",'All Programs'!$AQ106)</f>
        <v/>
      </c>
    </row>
    <row r="107">
      <c r="A107">
        <f>IF(AND(OR('Find My Programs'!$C$5="Any",AND('Find My Programs'!$C$5="Veteran",'All Programs'!$O107&lt;&gt;"No"),AND('Find My Programs'!$C$5="Active duty / transitioning",'All Programs'!$N107&lt;&gt;"No"),AND('Find My Programs'!$C$5="Spouse / family / caregiver",'All Programs'!$P107&lt;&gt;"No")),OR('Find My Programs'!$C$6&lt;&gt;"No",'All Programs'!$J107&lt;&gt;"Yes"),OR('Find My Programs'!$C$7&lt;&gt;"No",'All Programs'!$K107&lt;&gt;"Yes"),OR('Find My Programs'!$C$8&lt;&gt;"No",'All Programs'!$L107&lt;&gt;"Yes"),OR('All Programs'!$M107="Yes",'All Programs'!$M107="Check",AND('Find My Programs'!$C$6&lt;&gt;"No",'All Programs'!$J107&lt;&gt;"No"),AND('Find My Programs'!$C$7&lt;&gt;"No",'All Programs'!$K107&lt;&gt;"No"),AND('Find My Programs'!$C$8&lt;&gt;"No",'All Programs'!$L107&lt;&gt;"No"),'Find My Programs'!$C$16="Yes"),OR('Find My Programs'!$C$9&lt;&gt;"No",'All Programs'!$R107&lt;&gt;"Yes"),OR('Find My Programs'!$C$10="Any",'All Programs'!$T107="Any",'All Programs'!$T107="Check",ISNUMBER(SEARCH('Find My Programs'!$C$10,'All Programs'!$T107))),OR('Find My Programs'!$C$11&lt;&gt;"No",'All Programs'!$U107&lt;&gt;"Yes"),OR('Find My Programs'!$C$12="Any",ISNUMBER(SEARCH("; "&amp;'Find My Programs'!$C$12&amp;";","; "&amp;'All Programs'!$C107&amp;";"))),OR('Find My Programs'!$C$13="Any",'All Programs'!$W107='Find My Programs'!$C$13,'All Programs'!$W107="Hybrid",'All Programs'!$W107="Check"),OR('Find My Programs'!$C$14="Yes",'All Programs'!$S107&lt;&gt;"Yes"),OR('Find My Programs'!$C$15="Yes",'All Programs'!$G107&lt;&gt;"Closed")),1,0)</f>
        <v/>
      </c>
      <c r="B107">
        <f>IF(A107=1,'All Programs'!$D107*10000+IF('All Programs'!$M107="Yes",2000,IF('All Programs'!$M107="No",0,1000))+IF('All Programs'!$Y107="Yes",0,500)+(500-ROW()),"")</f>
        <v/>
      </c>
      <c r="C107">
        <f>IF('All Programs'!$A107="","",'All Programs'!$A107)</f>
        <v/>
      </c>
      <c r="D107">
        <f>IF('All Programs'!$B107="","",'All Programs'!$B107)</f>
        <v/>
      </c>
      <c r="E107">
        <f>IF('All Programs'!$D107="","",'All Programs'!$D107)</f>
        <v/>
      </c>
      <c r="F107">
        <f>IF('All Programs'!$X107="","",'All Programs'!$X107)</f>
        <v/>
      </c>
      <c r="G107">
        <f>IF('All Programs'!$W107="","",'All Programs'!$W107)</f>
        <v/>
      </c>
      <c r="H107">
        <f>IF('All Programs'!$T107="","",'All Programs'!$T107)</f>
        <v/>
      </c>
      <c r="I107">
        <f>IF('All Programs'!$G107="","",'All Programs'!$G107)</f>
        <v/>
      </c>
      <c r="J107">
        <f>IF('All Programs'!$H107="","",'All Programs'!$H107)</f>
        <v/>
      </c>
      <c r="K107">
        <f>IF('All Programs'!$F107="","",'All Programs'!$F107)</f>
        <v/>
      </c>
      <c r="L107">
        <f>IF('All Programs'!$AB107="","",'All Programs'!$AB107)</f>
        <v/>
      </c>
      <c r="M107">
        <f>IF('All Programs'!$Y107="","",'All Programs'!$Y107)</f>
        <v/>
      </c>
      <c r="N107">
        <f>IF('All Programs'!$AQ107="","",'All Programs'!$AQ107)</f>
        <v/>
      </c>
    </row>
    <row r="108">
      <c r="A108">
        <f>IF(AND(OR('Find My Programs'!$C$5="Any",AND('Find My Programs'!$C$5="Veteran",'All Programs'!$O108&lt;&gt;"No"),AND('Find My Programs'!$C$5="Active duty / transitioning",'All Programs'!$N108&lt;&gt;"No"),AND('Find My Programs'!$C$5="Spouse / family / caregiver",'All Programs'!$P108&lt;&gt;"No")),OR('Find My Programs'!$C$6&lt;&gt;"No",'All Programs'!$J108&lt;&gt;"Yes"),OR('Find My Programs'!$C$7&lt;&gt;"No",'All Programs'!$K108&lt;&gt;"Yes"),OR('Find My Programs'!$C$8&lt;&gt;"No",'All Programs'!$L108&lt;&gt;"Yes"),OR('All Programs'!$M108="Yes",'All Programs'!$M108="Check",AND('Find My Programs'!$C$6&lt;&gt;"No",'All Programs'!$J108&lt;&gt;"No"),AND('Find My Programs'!$C$7&lt;&gt;"No",'All Programs'!$K108&lt;&gt;"No"),AND('Find My Programs'!$C$8&lt;&gt;"No",'All Programs'!$L108&lt;&gt;"No"),'Find My Programs'!$C$16="Yes"),OR('Find My Programs'!$C$9&lt;&gt;"No",'All Programs'!$R108&lt;&gt;"Yes"),OR('Find My Programs'!$C$10="Any",'All Programs'!$T108="Any",'All Programs'!$T108="Check",ISNUMBER(SEARCH('Find My Programs'!$C$10,'All Programs'!$T108))),OR('Find My Programs'!$C$11&lt;&gt;"No",'All Programs'!$U108&lt;&gt;"Yes"),OR('Find My Programs'!$C$12="Any",ISNUMBER(SEARCH("; "&amp;'Find My Programs'!$C$12&amp;";","; "&amp;'All Programs'!$C108&amp;";"))),OR('Find My Programs'!$C$13="Any",'All Programs'!$W108='Find My Programs'!$C$13,'All Programs'!$W108="Hybrid",'All Programs'!$W108="Check"),OR('Find My Programs'!$C$14="Yes",'All Programs'!$S108&lt;&gt;"Yes"),OR('Find My Programs'!$C$15="Yes",'All Programs'!$G108&lt;&gt;"Closed")),1,0)</f>
        <v/>
      </c>
      <c r="B108">
        <f>IF(A108=1,'All Programs'!$D108*10000+IF('All Programs'!$M108="Yes",2000,IF('All Programs'!$M108="No",0,1000))+IF('All Programs'!$Y108="Yes",0,500)+(500-ROW()),"")</f>
        <v/>
      </c>
      <c r="C108">
        <f>IF('All Programs'!$A108="","",'All Programs'!$A108)</f>
        <v/>
      </c>
      <c r="D108">
        <f>IF('All Programs'!$B108="","",'All Programs'!$B108)</f>
        <v/>
      </c>
      <c r="E108">
        <f>IF('All Programs'!$D108="","",'All Programs'!$D108)</f>
        <v/>
      </c>
      <c r="F108">
        <f>IF('All Programs'!$X108="","",'All Programs'!$X108)</f>
        <v/>
      </c>
      <c r="G108">
        <f>IF('All Programs'!$W108="","",'All Programs'!$W108)</f>
        <v/>
      </c>
      <c r="H108">
        <f>IF('All Programs'!$T108="","",'All Programs'!$T108)</f>
        <v/>
      </c>
      <c r="I108">
        <f>IF('All Programs'!$G108="","",'All Programs'!$G108)</f>
        <v/>
      </c>
      <c r="J108">
        <f>IF('All Programs'!$H108="","",'All Programs'!$H108)</f>
        <v/>
      </c>
      <c r="K108">
        <f>IF('All Programs'!$F108="","",'All Programs'!$F108)</f>
        <v/>
      </c>
      <c r="L108">
        <f>IF('All Programs'!$AB108="","",'All Programs'!$AB108)</f>
        <v/>
      </c>
      <c r="M108">
        <f>IF('All Programs'!$Y108="","",'All Programs'!$Y108)</f>
        <v/>
      </c>
      <c r="N108">
        <f>IF('All Programs'!$AQ108="","",'All Programs'!$AQ108)</f>
        <v/>
      </c>
    </row>
    <row r="109">
      <c r="A109">
        <f>IF(AND(OR('Find My Programs'!$C$5="Any",AND('Find My Programs'!$C$5="Veteran",'All Programs'!$O109&lt;&gt;"No"),AND('Find My Programs'!$C$5="Active duty / transitioning",'All Programs'!$N109&lt;&gt;"No"),AND('Find My Programs'!$C$5="Spouse / family / caregiver",'All Programs'!$P109&lt;&gt;"No")),OR('Find My Programs'!$C$6&lt;&gt;"No",'All Programs'!$J109&lt;&gt;"Yes"),OR('Find My Programs'!$C$7&lt;&gt;"No",'All Programs'!$K109&lt;&gt;"Yes"),OR('Find My Programs'!$C$8&lt;&gt;"No",'All Programs'!$L109&lt;&gt;"Yes"),OR('All Programs'!$M109="Yes",'All Programs'!$M109="Check",AND('Find My Programs'!$C$6&lt;&gt;"No",'All Programs'!$J109&lt;&gt;"No"),AND('Find My Programs'!$C$7&lt;&gt;"No",'All Programs'!$K109&lt;&gt;"No"),AND('Find My Programs'!$C$8&lt;&gt;"No",'All Programs'!$L109&lt;&gt;"No"),'Find My Programs'!$C$16="Yes"),OR('Find My Programs'!$C$9&lt;&gt;"No",'All Programs'!$R109&lt;&gt;"Yes"),OR('Find My Programs'!$C$10="Any",'All Programs'!$T109="Any",'All Programs'!$T109="Check",ISNUMBER(SEARCH('Find My Programs'!$C$10,'All Programs'!$T109))),OR('Find My Programs'!$C$11&lt;&gt;"No",'All Programs'!$U109&lt;&gt;"Yes"),OR('Find My Programs'!$C$12="Any",ISNUMBER(SEARCH("; "&amp;'Find My Programs'!$C$12&amp;";","; "&amp;'All Programs'!$C109&amp;";"))),OR('Find My Programs'!$C$13="Any",'All Programs'!$W109='Find My Programs'!$C$13,'All Programs'!$W109="Hybrid",'All Programs'!$W109="Check"),OR('Find My Programs'!$C$14="Yes",'All Programs'!$S109&lt;&gt;"Yes"),OR('Find My Programs'!$C$15="Yes",'All Programs'!$G109&lt;&gt;"Closed")),1,0)</f>
        <v/>
      </c>
      <c r="B109">
        <f>IF(A109=1,'All Programs'!$D109*10000+IF('All Programs'!$M109="Yes",2000,IF('All Programs'!$M109="No",0,1000))+IF('All Programs'!$Y109="Yes",0,500)+(500-ROW()),"")</f>
        <v/>
      </c>
      <c r="C109">
        <f>IF('All Programs'!$A109="","",'All Programs'!$A109)</f>
        <v/>
      </c>
      <c r="D109">
        <f>IF('All Programs'!$B109="","",'All Programs'!$B109)</f>
        <v/>
      </c>
      <c r="E109">
        <f>IF('All Programs'!$D109="","",'All Programs'!$D109)</f>
        <v/>
      </c>
      <c r="F109">
        <f>IF('All Programs'!$X109="","",'All Programs'!$X109)</f>
        <v/>
      </c>
      <c r="G109">
        <f>IF('All Programs'!$W109="","",'All Programs'!$W109)</f>
        <v/>
      </c>
      <c r="H109">
        <f>IF('All Programs'!$T109="","",'All Programs'!$T109)</f>
        <v/>
      </c>
      <c r="I109">
        <f>IF('All Programs'!$G109="","",'All Programs'!$G109)</f>
        <v/>
      </c>
      <c r="J109">
        <f>IF('All Programs'!$H109="","",'All Programs'!$H109)</f>
        <v/>
      </c>
      <c r="K109">
        <f>IF('All Programs'!$F109="","",'All Programs'!$F109)</f>
        <v/>
      </c>
      <c r="L109">
        <f>IF('All Programs'!$AB109="","",'All Programs'!$AB109)</f>
        <v/>
      </c>
      <c r="M109">
        <f>IF('All Programs'!$Y109="","",'All Programs'!$Y109)</f>
        <v/>
      </c>
      <c r="N109">
        <f>IF('All Programs'!$AQ109="","",'All Programs'!$AQ109)</f>
        <v/>
      </c>
    </row>
    <row r="110">
      <c r="A110">
        <f>IF(AND(OR('Find My Programs'!$C$5="Any",AND('Find My Programs'!$C$5="Veteran",'All Programs'!$O110&lt;&gt;"No"),AND('Find My Programs'!$C$5="Active duty / transitioning",'All Programs'!$N110&lt;&gt;"No"),AND('Find My Programs'!$C$5="Spouse / family / caregiver",'All Programs'!$P110&lt;&gt;"No")),OR('Find My Programs'!$C$6&lt;&gt;"No",'All Programs'!$J110&lt;&gt;"Yes"),OR('Find My Programs'!$C$7&lt;&gt;"No",'All Programs'!$K110&lt;&gt;"Yes"),OR('Find My Programs'!$C$8&lt;&gt;"No",'All Programs'!$L110&lt;&gt;"Yes"),OR('All Programs'!$M110="Yes",'All Programs'!$M110="Check",AND('Find My Programs'!$C$6&lt;&gt;"No",'All Programs'!$J110&lt;&gt;"No"),AND('Find My Programs'!$C$7&lt;&gt;"No",'All Programs'!$K110&lt;&gt;"No"),AND('Find My Programs'!$C$8&lt;&gt;"No",'All Programs'!$L110&lt;&gt;"No"),'Find My Programs'!$C$16="Yes"),OR('Find My Programs'!$C$9&lt;&gt;"No",'All Programs'!$R110&lt;&gt;"Yes"),OR('Find My Programs'!$C$10="Any",'All Programs'!$T110="Any",'All Programs'!$T110="Check",ISNUMBER(SEARCH('Find My Programs'!$C$10,'All Programs'!$T110))),OR('Find My Programs'!$C$11&lt;&gt;"No",'All Programs'!$U110&lt;&gt;"Yes"),OR('Find My Programs'!$C$12="Any",ISNUMBER(SEARCH("; "&amp;'Find My Programs'!$C$12&amp;";","; "&amp;'All Programs'!$C110&amp;";"))),OR('Find My Programs'!$C$13="Any",'All Programs'!$W110='Find My Programs'!$C$13,'All Programs'!$W110="Hybrid",'All Programs'!$W110="Check"),OR('Find My Programs'!$C$14="Yes",'All Programs'!$S110&lt;&gt;"Yes"),OR('Find My Programs'!$C$15="Yes",'All Programs'!$G110&lt;&gt;"Closed")),1,0)</f>
        <v/>
      </c>
      <c r="B110">
        <f>IF(A110=1,'All Programs'!$D110*10000+IF('All Programs'!$M110="Yes",2000,IF('All Programs'!$M110="No",0,1000))+IF('All Programs'!$Y110="Yes",0,500)+(500-ROW()),"")</f>
        <v/>
      </c>
      <c r="C110">
        <f>IF('All Programs'!$A110="","",'All Programs'!$A110)</f>
        <v/>
      </c>
      <c r="D110">
        <f>IF('All Programs'!$B110="","",'All Programs'!$B110)</f>
        <v/>
      </c>
      <c r="E110">
        <f>IF('All Programs'!$D110="","",'All Programs'!$D110)</f>
        <v/>
      </c>
      <c r="F110">
        <f>IF('All Programs'!$X110="","",'All Programs'!$X110)</f>
        <v/>
      </c>
      <c r="G110">
        <f>IF('All Programs'!$W110="","",'All Programs'!$W110)</f>
        <v/>
      </c>
      <c r="H110">
        <f>IF('All Programs'!$T110="","",'All Programs'!$T110)</f>
        <v/>
      </c>
      <c r="I110">
        <f>IF('All Programs'!$G110="","",'All Programs'!$G110)</f>
        <v/>
      </c>
      <c r="J110">
        <f>IF('All Programs'!$H110="","",'All Programs'!$H110)</f>
        <v/>
      </c>
      <c r="K110">
        <f>IF('All Programs'!$F110="","",'All Programs'!$F110)</f>
        <v/>
      </c>
      <c r="L110">
        <f>IF('All Programs'!$AB110="","",'All Programs'!$AB110)</f>
        <v/>
      </c>
      <c r="M110">
        <f>IF('All Programs'!$Y110="","",'All Programs'!$Y110)</f>
        <v/>
      </c>
      <c r="N110">
        <f>IF('All Programs'!$AQ110="","",'All Programs'!$AQ110)</f>
        <v/>
      </c>
    </row>
    <row r="111">
      <c r="A111">
        <f>IF(AND(OR('Find My Programs'!$C$5="Any",AND('Find My Programs'!$C$5="Veteran",'All Programs'!$O111&lt;&gt;"No"),AND('Find My Programs'!$C$5="Active duty / transitioning",'All Programs'!$N111&lt;&gt;"No"),AND('Find My Programs'!$C$5="Spouse / family / caregiver",'All Programs'!$P111&lt;&gt;"No")),OR('Find My Programs'!$C$6&lt;&gt;"No",'All Programs'!$J111&lt;&gt;"Yes"),OR('Find My Programs'!$C$7&lt;&gt;"No",'All Programs'!$K111&lt;&gt;"Yes"),OR('Find My Programs'!$C$8&lt;&gt;"No",'All Programs'!$L111&lt;&gt;"Yes"),OR('All Programs'!$M111="Yes",'All Programs'!$M111="Check",AND('Find My Programs'!$C$6&lt;&gt;"No",'All Programs'!$J111&lt;&gt;"No"),AND('Find My Programs'!$C$7&lt;&gt;"No",'All Programs'!$K111&lt;&gt;"No"),AND('Find My Programs'!$C$8&lt;&gt;"No",'All Programs'!$L111&lt;&gt;"No"),'Find My Programs'!$C$16="Yes"),OR('Find My Programs'!$C$9&lt;&gt;"No",'All Programs'!$R111&lt;&gt;"Yes"),OR('Find My Programs'!$C$10="Any",'All Programs'!$T111="Any",'All Programs'!$T111="Check",ISNUMBER(SEARCH('Find My Programs'!$C$10,'All Programs'!$T111))),OR('Find My Programs'!$C$11&lt;&gt;"No",'All Programs'!$U111&lt;&gt;"Yes"),OR('Find My Programs'!$C$12="Any",ISNUMBER(SEARCH("; "&amp;'Find My Programs'!$C$12&amp;";","; "&amp;'All Programs'!$C111&amp;";"))),OR('Find My Programs'!$C$13="Any",'All Programs'!$W111='Find My Programs'!$C$13,'All Programs'!$W111="Hybrid",'All Programs'!$W111="Check"),OR('Find My Programs'!$C$14="Yes",'All Programs'!$S111&lt;&gt;"Yes"),OR('Find My Programs'!$C$15="Yes",'All Programs'!$G111&lt;&gt;"Closed")),1,0)</f>
        <v/>
      </c>
      <c r="B111">
        <f>IF(A111=1,'All Programs'!$D111*10000+IF('All Programs'!$M111="Yes",2000,IF('All Programs'!$M111="No",0,1000))+IF('All Programs'!$Y111="Yes",0,500)+(500-ROW()),"")</f>
        <v/>
      </c>
      <c r="C111">
        <f>IF('All Programs'!$A111="","",'All Programs'!$A111)</f>
        <v/>
      </c>
      <c r="D111">
        <f>IF('All Programs'!$B111="","",'All Programs'!$B111)</f>
        <v/>
      </c>
      <c r="E111">
        <f>IF('All Programs'!$D111="","",'All Programs'!$D111)</f>
        <v/>
      </c>
      <c r="F111">
        <f>IF('All Programs'!$X111="","",'All Programs'!$X111)</f>
        <v/>
      </c>
      <c r="G111">
        <f>IF('All Programs'!$W111="","",'All Programs'!$W111)</f>
        <v/>
      </c>
      <c r="H111">
        <f>IF('All Programs'!$T111="","",'All Programs'!$T111)</f>
        <v/>
      </c>
      <c r="I111">
        <f>IF('All Programs'!$G111="","",'All Programs'!$G111)</f>
        <v/>
      </c>
      <c r="J111">
        <f>IF('All Programs'!$H111="","",'All Programs'!$H111)</f>
        <v/>
      </c>
      <c r="K111">
        <f>IF('All Programs'!$F111="","",'All Programs'!$F111)</f>
        <v/>
      </c>
      <c r="L111">
        <f>IF('All Programs'!$AB111="","",'All Programs'!$AB111)</f>
        <v/>
      </c>
      <c r="M111">
        <f>IF('All Programs'!$Y111="","",'All Programs'!$Y111)</f>
        <v/>
      </c>
      <c r="N111">
        <f>IF('All Programs'!$AQ111="","",'All Programs'!$AQ111)</f>
        <v/>
      </c>
    </row>
    <row r="112">
      <c r="A112">
        <f>IF(AND(OR('Find My Programs'!$C$5="Any",AND('Find My Programs'!$C$5="Veteran",'All Programs'!$O112&lt;&gt;"No"),AND('Find My Programs'!$C$5="Active duty / transitioning",'All Programs'!$N112&lt;&gt;"No"),AND('Find My Programs'!$C$5="Spouse / family / caregiver",'All Programs'!$P112&lt;&gt;"No")),OR('Find My Programs'!$C$6&lt;&gt;"No",'All Programs'!$J112&lt;&gt;"Yes"),OR('Find My Programs'!$C$7&lt;&gt;"No",'All Programs'!$K112&lt;&gt;"Yes"),OR('Find My Programs'!$C$8&lt;&gt;"No",'All Programs'!$L112&lt;&gt;"Yes"),OR('All Programs'!$M112="Yes",'All Programs'!$M112="Check",AND('Find My Programs'!$C$6&lt;&gt;"No",'All Programs'!$J112&lt;&gt;"No"),AND('Find My Programs'!$C$7&lt;&gt;"No",'All Programs'!$K112&lt;&gt;"No"),AND('Find My Programs'!$C$8&lt;&gt;"No",'All Programs'!$L112&lt;&gt;"No"),'Find My Programs'!$C$16="Yes"),OR('Find My Programs'!$C$9&lt;&gt;"No",'All Programs'!$R112&lt;&gt;"Yes"),OR('Find My Programs'!$C$10="Any",'All Programs'!$T112="Any",'All Programs'!$T112="Check",ISNUMBER(SEARCH('Find My Programs'!$C$10,'All Programs'!$T112))),OR('Find My Programs'!$C$11&lt;&gt;"No",'All Programs'!$U112&lt;&gt;"Yes"),OR('Find My Programs'!$C$12="Any",ISNUMBER(SEARCH("; "&amp;'Find My Programs'!$C$12&amp;";","; "&amp;'All Programs'!$C112&amp;";"))),OR('Find My Programs'!$C$13="Any",'All Programs'!$W112='Find My Programs'!$C$13,'All Programs'!$W112="Hybrid",'All Programs'!$W112="Check"),OR('Find My Programs'!$C$14="Yes",'All Programs'!$S112&lt;&gt;"Yes"),OR('Find My Programs'!$C$15="Yes",'All Programs'!$G112&lt;&gt;"Closed")),1,0)</f>
        <v/>
      </c>
      <c r="B112">
        <f>IF(A112=1,'All Programs'!$D112*10000+IF('All Programs'!$M112="Yes",2000,IF('All Programs'!$M112="No",0,1000))+IF('All Programs'!$Y112="Yes",0,500)+(500-ROW()),"")</f>
        <v/>
      </c>
      <c r="C112">
        <f>IF('All Programs'!$A112="","",'All Programs'!$A112)</f>
        <v/>
      </c>
      <c r="D112">
        <f>IF('All Programs'!$B112="","",'All Programs'!$B112)</f>
        <v/>
      </c>
      <c r="E112">
        <f>IF('All Programs'!$D112="","",'All Programs'!$D112)</f>
        <v/>
      </c>
      <c r="F112">
        <f>IF('All Programs'!$X112="","",'All Programs'!$X112)</f>
        <v/>
      </c>
      <c r="G112">
        <f>IF('All Programs'!$W112="","",'All Programs'!$W112)</f>
        <v/>
      </c>
      <c r="H112">
        <f>IF('All Programs'!$T112="","",'All Programs'!$T112)</f>
        <v/>
      </c>
      <c r="I112">
        <f>IF('All Programs'!$G112="","",'All Programs'!$G112)</f>
        <v/>
      </c>
      <c r="J112">
        <f>IF('All Programs'!$H112="","",'All Programs'!$H112)</f>
        <v/>
      </c>
      <c r="K112">
        <f>IF('All Programs'!$F112="","",'All Programs'!$F112)</f>
        <v/>
      </c>
      <c r="L112">
        <f>IF('All Programs'!$AB112="","",'All Programs'!$AB112)</f>
        <v/>
      </c>
      <c r="M112">
        <f>IF('All Programs'!$Y112="","",'All Programs'!$Y112)</f>
        <v/>
      </c>
      <c r="N112">
        <f>IF('All Programs'!$AQ112="","",'All Programs'!$AQ112)</f>
        <v/>
      </c>
    </row>
    <row r="113">
      <c r="A113">
        <f>IF(AND(OR('Find My Programs'!$C$5="Any",AND('Find My Programs'!$C$5="Veteran",'All Programs'!$O113&lt;&gt;"No"),AND('Find My Programs'!$C$5="Active duty / transitioning",'All Programs'!$N113&lt;&gt;"No"),AND('Find My Programs'!$C$5="Spouse / family / caregiver",'All Programs'!$P113&lt;&gt;"No")),OR('Find My Programs'!$C$6&lt;&gt;"No",'All Programs'!$J113&lt;&gt;"Yes"),OR('Find My Programs'!$C$7&lt;&gt;"No",'All Programs'!$K113&lt;&gt;"Yes"),OR('Find My Programs'!$C$8&lt;&gt;"No",'All Programs'!$L113&lt;&gt;"Yes"),OR('All Programs'!$M113="Yes",'All Programs'!$M113="Check",AND('Find My Programs'!$C$6&lt;&gt;"No",'All Programs'!$J113&lt;&gt;"No"),AND('Find My Programs'!$C$7&lt;&gt;"No",'All Programs'!$K113&lt;&gt;"No"),AND('Find My Programs'!$C$8&lt;&gt;"No",'All Programs'!$L113&lt;&gt;"No"),'Find My Programs'!$C$16="Yes"),OR('Find My Programs'!$C$9&lt;&gt;"No",'All Programs'!$R113&lt;&gt;"Yes"),OR('Find My Programs'!$C$10="Any",'All Programs'!$T113="Any",'All Programs'!$T113="Check",ISNUMBER(SEARCH('Find My Programs'!$C$10,'All Programs'!$T113))),OR('Find My Programs'!$C$11&lt;&gt;"No",'All Programs'!$U113&lt;&gt;"Yes"),OR('Find My Programs'!$C$12="Any",ISNUMBER(SEARCH("; "&amp;'Find My Programs'!$C$12&amp;";","; "&amp;'All Programs'!$C113&amp;";"))),OR('Find My Programs'!$C$13="Any",'All Programs'!$W113='Find My Programs'!$C$13,'All Programs'!$W113="Hybrid",'All Programs'!$W113="Check"),OR('Find My Programs'!$C$14="Yes",'All Programs'!$S113&lt;&gt;"Yes"),OR('Find My Programs'!$C$15="Yes",'All Programs'!$G113&lt;&gt;"Closed")),1,0)</f>
        <v/>
      </c>
      <c r="B113">
        <f>IF(A113=1,'All Programs'!$D113*10000+IF('All Programs'!$M113="Yes",2000,IF('All Programs'!$M113="No",0,1000))+IF('All Programs'!$Y113="Yes",0,500)+(500-ROW()),"")</f>
        <v/>
      </c>
      <c r="C113">
        <f>IF('All Programs'!$A113="","",'All Programs'!$A113)</f>
        <v/>
      </c>
      <c r="D113">
        <f>IF('All Programs'!$B113="","",'All Programs'!$B113)</f>
        <v/>
      </c>
      <c r="E113">
        <f>IF('All Programs'!$D113="","",'All Programs'!$D113)</f>
        <v/>
      </c>
      <c r="F113">
        <f>IF('All Programs'!$X113="","",'All Programs'!$X113)</f>
        <v/>
      </c>
      <c r="G113">
        <f>IF('All Programs'!$W113="","",'All Programs'!$W113)</f>
        <v/>
      </c>
      <c r="H113">
        <f>IF('All Programs'!$T113="","",'All Programs'!$T113)</f>
        <v/>
      </c>
      <c r="I113">
        <f>IF('All Programs'!$G113="","",'All Programs'!$G113)</f>
        <v/>
      </c>
      <c r="J113">
        <f>IF('All Programs'!$H113="","",'All Programs'!$H113)</f>
        <v/>
      </c>
      <c r="K113">
        <f>IF('All Programs'!$F113="","",'All Programs'!$F113)</f>
        <v/>
      </c>
      <c r="L113">
        <f>IF('All Programs'!$AB113="","",'All Programs'!$AB113)</f>
        <v/>
      </c>
      <c r="M113">
        <f>IF('All Programs'!$Y113="","",'All Programs'!$Y113)</f>
        <v/>
      </c>
      <c r="N113">
        <f>IF('All Programs'!$AQ113="","",'All Programs'!$AQ113)</f>
        <v/>
      </c>
    </row>
    <row r="114">
      <c r="A114">
        <f>IF(AND(OR('Find My Programs'!$C$5="Any",AND('Find My Programs'!$C$5="Veteran",'All Programs'!$O114&lt;&gt;"No"),AND('Find My Programs'!$C$5="Active duty / transitioning",'All Programs'!$N114&lt;&gt;"No"),AND('Find My Programs'!$C$5="Spouse / family / caregiver",'All Programs'!$P114&lt;&gt;"No")),OR('Find My Programs'!$C$6&lt;&gt;"No",'All Programs'!$J114&lt;&gt;"Yes"),OR('Find My Programs'!$C$7&lt;&gt;"No",'All Programs'!$K114&lt;&gt;"Yes"),OR('Find My Programs'!$C$8&lt;&gt;"No",'All Programs'!$L114&lt;&gt;"Yes"),OR('All Programs'!$M114="Yes",'All Programs'!$M114="Check",AND('Find My Programs'!$C$6&lt;&gt;"No",'All Programs'!$J114&lt;&gt;"No"),AND('Find My Programs'!$C$7&lt;&gt;"No",'All Programs'!$K114&lt;&gt;"No"),AND('Find My Programs'!$C$8&lt;&gt;"No",'All Programs'!$L114&lt;&gt;"No"),'Find My Programs'!$C$16="Yes"),OR('Find My Programs'!$C$9&lt;&gt;"No",'All Programs'!$R114&lt;&gt;"Yes"),OR('Find My Programs'!$C$10="Any",'All Programs'!$T114="Any",'All Programs'!$T114="Check",ISNUMBER(SEARCH('Find My Programs'!$C$10,'All Programs'!$T114))),OR('Find My Programs'!$C$11&lt;&gt;"No",'All Programs'!$U114&lt;&gt;"Yes"),OR('Find My Programs'!$C$12="Any",ISNUMBER(SEARCH("; "&amp;'Find My Programs'!$C$12&amp;";","; "&amp;'All Programs'!$C114&amp;";"))),OR('Find My Programs'!$C$13="Any",'All Programs'!$W114='Find My Programs'!$C$13,'All Programs'!$W114="Hybrid",'All Programs'!$W114="Check"),OR('Find My Programs'!$C$14="Yes",'All Programs'!$S114&lt;&gt;"Yes"),OR('Find My Programs'!$C$15="Yes",'All Programs'!$G114&lt;&gt;"Closed")),1,0)</f>
        <v/>
      </c>
      <c r="B114">
        <f>IF(A114=1,'All Programs'!$D114*10000+IF('All Programs'!$M114="Yes",2000,IF('All Programs'!$M114="No",0,1000))+IF('All Programs'!$Y114="Yes",0,500)+(500-ROW()),"")</f>
        <v/>
      </c>
      <c r="C114">
        <f>IF('All Programs'!$A114="","",'All Programs'!$A114)</f>
        <v/>
      </c>
      <c r="D114">
        <f>IF('All Programs'!$B114="","",'All Programs'!$B114)</f>
        <v/>
      </c>
      <c r="E114">
        <f>IF('All Programs'!$D114="","",'All Programs'!$D114)</f>
        <v/>
      </c>
      <c r="F114">
        <f>IF('All Programs'!$X114="","",'All Programs'!$X114)</f>
        <v/>
      </c>
      <c r="G114">
        <f>IF('All Programs'!$W114="","",'All Programs'!$W114)</f>
        <v/>
      </c>
      <c r="H114">
        <f>IF('All Programs'!$T114="","",'All Programs'!$T114)</f>
        <v/>
      </c>
      <c r="I114">
        <f>IF('All Programs'!$G114="","",'All Programs'!$G114)</f>
        <v/>
      </c>
      <c r="J114">
        <f>IF('All Programs'!$H114="","",'All Programs'!$H114)</f>
        <v/>
      </c>
      <c r="K114">
        <f>IF('All Programs'!$F114="","",'All Programs'!$F114)</f>
        <v/>
      </c>
      <c r="L114">
        <f>IF('All Programs'!$AB114="","",'All Programs'!$AB114)</f>
        <v/>
      </c>
      <c r="M114">
        <f>IF('All Programs'!$Y114="","",'All Programs'!$Y114)</f>
        <v/>
      </c>
      <c r="N114">
        <f>IF('All Programs'!$AQ114="","",'All Programs'!$AQ114)</f>
        <v/>
      </c>
    </row>
    <row r="115">
      <c r="A115">
        <f>IF(AND(OR('Find My Programs'!$C$5="Any",AND('Find My Programs'!$C$5="Veteran",'All Programs'!$O115&lt;&gt;"No"),AND('Find My Programs'!$C$5="Active duty / transitioning",'All Programs'!$N115&lt;&gt;"No"),AND('Find My Programs'!$C$5="Spouse / family / caregiver",'All Programs'!$P115&lt;&gt;"No")),OR('Find My Programs'!$C$6&lt;&gt;"No",'All Programs'!$J115&lt;&gt;"Yes"),OR('Find My Programs'!$C$7&lt;&gt;"No",'All Programs'!$K115&lt;&gt;"Yes"),OR('Find My Programs'!$C$8&lt;&gt;"No",'All Programs'!$L115&lt;&gt;"Yes"),OR('All Programs'!$M115="Yes",'All Programs'!$M115="Check",AND('Find My Programs'!$C$6&lt;&gt;"No",'All Programs'!$J115&lt;&gt;"No"),AND('Find My Programs'!$C$7&lt;&gt;"No",'All Programs'!$K115&lt;&gt;"No"),AND('Find My Programs'!$C$8&lt;&gt;"No",'All Programs'!$L115&lt;&gt;"No"),'Find My Programs'!$C$16="Yes"),OR('Find My Programs'!$C$9&lt;&gt;"No",'All Programs'!$R115&lt;&gt;"Yes"),OR('Find My Programs'!$C$10="Any",'All Programs'!$T115="Any",'All Programs'!$T115="Check",ISNUMBER(SEARCH('Find My Programs'!$C$10,'All Programs'!$T115))),OR('Find My Programs'!$C$11&lt;&gt;"No",'All Programs'!$U115&lt;&gt;"Yes"),OR('Find My Programs'!$C$12="Any",ISNUMBER(SEARCH("; "&amp;'Find My Programs'!$C$12&amp;";","; "&amp;'All Programs'!$C115&amp;";"))),OR('Find My Programs'!$C$13="Any",'All Programs'!$W115='Find My Programs'!$C$13,'All Programs'!$W115="Hybrid",'All Programs'!$W115="Check"),OR('Find My Programs'!$C$14="Yes",'All Programs'!$S115&lt;&gt;"Yes"),OR('Find My Programs'!$C$15="Yes",'All Programs'!$G115&lt;&gt;"Closed")),1,0)</f>
        <v/>
      </c>
      <c r="B115">
        <f>IF(A115=1,'All Programs'!$D115*10000+IF('All Programs'!$M115="Yes",2000,IF('All Programs'!$M115="No",0,1000))+IF('All Programs'!$Y115="Yes",0,500)+(500-ROW()),"")</f>
        <v/>
      </c>
      <c r="C115">
        <f>IF('All Programs'!$A115="","",'All Programs'!$A115)</f>
        <v/>
      </c>
      <c r="D115">
        <f>IF('All Programs'!$B115="","",'All Programs'!$B115)</f>
        <v/>
      </c>
      <c r="E115">
        <f>IF('All Programs'!$D115="","",'All Programs'!$D115)</f>
        <v/>
      </c>
      <c r="F115">
        <f>IF('All Programs'!$X115="","",'All Programs'!$X115)</f>
        <v/>
      </c>
      <c r="G115">
        <f>IF('All Programs'!$W115="","",'All Programs'!$W115)</f>
        <v/>
      </c>
      <c r="H115">
        <f>IF('All Programs'!$T115="","",'All Programs'!$T115)</f>
        <v/>
      </c>
      <c r="I115">
        <f>IF('All Programs'!$G115="","",'All Programs'!$G115)</f>
        <v/>
      </c>
      <c r="J115">
        <f>IF('All Programs'!$H115="","",'All Programs'!$H115)</f>
        <v/>
      </c>
      <c r="K115">
        <f>IF('All Programs'!$F115="","",'All Programs'!$F115)</f>
        <v/>
      </c>
      <c r="L115">
        <f>IF('All Programs'!$AB115="","",'All Programs'!$AB115)</f>
        <v/>
      </c>
      <c r="M115">
        <f>IF('All Programs'!$Y115="","",'All Programs'!$Y115)</f>
        <v/>
      </c>
      <c r="N115">
        <f>IF('All Programs'!$AQ115="","",'All Programs'!$AQ115)</f>
        <v/>
      </c>
    </row>
    <row r="116">
      <c r="A116">
        <f>IF(AND(OR('Find My Programs'!$C$5="Any",AND('Find My Programs'!$C$5="Veteran",'All Programs'!$O116&lt;&gt;"No"),AND('Find My Programs'!$C$5="Active duty / transitioning",'All Programs'!$N116&lt;&gt;"No"),AND('Find My Programs'!$C$5="Spouse / family / caregiver",'All Programs'!$P116&lt;&gt;"No")),OR('Find My Programs'!$C$6&lt;&gt;"No",'All Programs'!$J116&lt;&gt;"Yes"),OR('Find My Programs'!$C$7&lt;&gt;"No",'All Programs'!$K116&lt;&gt;"Yes"),OR('Find My Programs'!$C$8&lt;&gt;"No",'All Programs'!$L116&lt;&gt;"Yes"),OR('All Programs'!$M116="Yes",'All Programs'!$M116="Check",AND('Find My Programs'!$C$6&lt;&gt;"No",'All Programs'!$J116&lt;&gt;"No"),AND('Find My Programs'!$C$7&lt;&gt;"No",'All Programs'!$K116&lt;&gt;"No"),AND('Find My Programs'!$C$8&lt;&gt;"No",'All Programs'!$L116&lt;&gt;"No"),'Find My Programs'!$C$16="Yes"),OR('Find My Programs'!$C$9&lt;&gt;"No",'All Programs'!$R116&lt;&gt;"Yes"),OR('Find My Programs'!$C$10="Any",'All Programs'!$T116="Any",'All Programs'!$T116="Check",ISNUMBER(SEARCH('Find My Programs'!$C$10,'All Programs'!$T116))),OR('Find My Programs'!$C$11&lt;&gt;"No",'All Programs'!$U116&lt;&gt;"Yes"),OR('Find My Programs'!$C$12="Any",ISNUMBER(SEARCH("; "&amp;'Find My Programs'!$C$12&amp;";","; "&amp;'All Programs'!$C116&amp;";"))),OR('Find My Programs'!$C$13="Any",'All Programs'!$W116='Find My Programs'!$C$13,'All Programs'!$W116="Hybrid",'All Programs'!$W116="Check"),OR('Find My Programs'!$C$14="Yes",'All Programs'!$S116&lt;&gt;"Yes"),OR('Find My Programs'!$C$15="Yes",'All Programs'!$G116&lt;&gt;"Closed")),1,0)</f>
        <v/>
      </c>
      <c r="B116">
        <f>IF(A116=1,'All Programs'!$D116*10000+IF('All Programs'!$M116="Yes",2000,IF('All Programs'!$M116="No",0,1000))+IF('All Programs'!$Y116="Yes",0,500)+(500-ROW()),"")</f>
        <v/>
      </c>
      <c r="C116">
        <f>IF('All Programs'!$A116="","",'All Programs'!$A116)</f>
        <v/>
      </c>
      <c r="D116">
        <f>IF('All Programs'!$B116="","",'All Programs'!$B116)</f>
        <v/>
      </c>
      <c r="E116">
        <f>IF('All Programs'!$D116="","",'All Programs'!$D116)</f>
        <v/>
      </c>
      <c r="F116">
        <f>IF('All Programs'!$X116="","",'All Programs'!$X116)</f>
        <v/>
      </c>
      <c r="G116">
        <f>IF('All Programs'!$W116="","",'All Programs'!$W116)</f>
        <v/>
      </c>
      <c r="H116">
        <f>IF('All Programs'!$T116="","",'All Programs'!$T116)</f>
        <v/>
      </c>
      <c r="I116">
        <f>IF('All Programs'!$G116="","",'All Programs'!$G116)</f>
        <v/>
      </c>
      <c r="J116">
        <f>IF('All Programs'!$H116="","",'All Programs'!$H116)</f>
        <v/>
      </c>
      <c r="K116">
        <f>IF('All Programs'!$F116="","",'All Programs'!$F116)</f>
        <v/>
      </c>
      <c r="L116">
        <f>IF('All Programs'!$AB116="","",'All Programs'!$AB116)</f>
        <v/>
      </c>
      <c r="M116">
        <f>IF('All Programs'!$Y116="","",'All Programs'!$Y116)</f>
        <v/>
      </c>
      <c r="N116">
        <f>IF('All Programs'!$AQ116="","",'All Programs'!$AQ116)</f>
        <v/>
      </c>
    </row>
    <row r="117">
      <c r="A117">
        <f>IF(AND(OR('Find My Programs'!$C$5="Any",AND('Find My Programs'!$C$5="Veteran",'All Programs'!$O117&lt;&gt;"No"),AND('Find My Programs'!$C$5="Active duty / transitioning",'All Programs'!$N117&lt;&gt;"No"),AND('Find My Programs'!$C$5="Spouse / family / caregiver",'All Programs'!$P117&lt;&gt;"No")),OR('Find My Programs'!$C$6&lt;&gt;"No",'All Programs'!$J117&lt;&gt;"Yes"),OR('Find My Programs'!$C$7&lt;&gt;"No",'All Programs'!$K117&lt;&gt;"Yes"),OR('Find My Programs'!$C$8&lt;&gt;"No",'All Programs'!$L117&lt;&gt;"Yes"),OR('All Programs'!$M117="Yes",'All Programs'!$M117="Check",AND('Find My Programs'!$C$6&lt;&gt;"No",'All Programs'!$J117&lt;&gt;"No"),AND('Find My Programs'!$C$7&lt;&gt;"No",'All Programs'!$K117&lt;&gt;"No"),AND('Find My Programs'!$C$8&lt;&gt;"No",'All Programs'!$L117&lt;&gt;"No"),'Find My Programs'!$C$16="Yes"),OR('Find My Programs'!$C$9&lt;&gt;"No",'All Programs'!$R117&lt;&gt;"Yes"),OR('Find My Programs'!$C$10="Any",'All Programs'!$T117="Any",'All Programs'!$T117="Check",ISNUMBER(SEARCH('Find My Programs'!$C$10,'All Programs'!$T117))),OR('Find My Programs'!$C$11&lt;&gt;"No",'All Programs'!$U117&lt;&gt;"Yes"),OR('Find My Programs'!$C$12="Any",ISNUMBER(SEARCH("; "&amp;'Find My Programs'!$C$12&amp;";","; "&amp;'All Programs'!$C117&amp;";"))),OR('Find My Programs'!$C$13="Any",'All Programs'!$W117='Find My Programs'!$C$13,'All Programs'!$W117="Hybrid",'All Programs'!$W117="Check"),OR('Find My Programs'!$C$14="Yes",'All Programs'!$S117&lt;&gt;"Yes"),OR('Find My Programs'!$C$15="Yes",'All Programs'!$G117&lt;&gt;"Closed")),1,0)</f>
        <v/>
      </c>
      <c r="B117">
        <f>IF(A117=1,'All Programs'!$D117*10000+IF('All Programs'!$M117="Yes",2000,IF('All Programs'!$M117="No",0,1000))+IF('All Programs'!$Y117="Yes",0,500)+(500-ROW()),"")</f>
        <v/>
      </c>
      <c r="C117">
        <f>IF('All Programs'!$A117="","",'All Programs'!$A117)</f>
        <v/>
      </c>
      <c r="D117">
        <f>IF('All Programs'!$B117="","",'All Programs'!$B117)</f>
        <v/>
      </c>
      <c r="E117">
        <f>IF('All Programs'!$D117="","",'All Programs'!$D117)</f>
        <v/>
      </c>
      <c r="F117">
        <f>IF('All Programs'!$X117="","",'All Programs'!$X117)</f>
        <v/>
      </c>
      <c r="G117">
        <f>IF('All Programs'!$W117="","",'All Programs'!$W117)</f>
        <v/>
      </c>
      <c r="H117">
        <f>IF('All Programs'!$T117="","",'All Programs'!$T117)</f>
        <v/>
      </c>
      <c r="I117">
        <f>IF('All Programs'!$G117="","",'All Programs'!$G117)</f>
        <v/>
      </c>
      <c r="J117">
        <f>IF('All Programs'!$H117="","",'All Programs'!$H117)</f>
        <v/>
      </c>
      <c r="K117">
        <f>IF('All Programs'!$F117="","",'All Programs'!$F117)</f>
        <v/>
      </c>
      <c r="L117">
        <f>IF('All Programs'!$AB117="","",'All Programs'!$AB117)</f>
        <v/>
      </c>
      <c r="M117">
        <f>IF('All Programs'!$Y117="","",'All Programs'!$Y117)</f>
        <v/>
      </c>
      <c r="N117">
        <f>IF('All Programs'!$AQ117="","",'All Programs'!$AQ117)</f>
        <v/>
      </c>
    </row>
    <row r="118">
      <c r="A118">
        <f>IF(AND(OR('Find My Programs'!$C$5="Any",AND('Find My Programs'!$C$5="Veteran",'All Programs'!$O118&lt;&gt;"No"),AND('Find My Programs'!$C$5="Active duty / transitioning",'All Programs'!$N118&lt;&gt;"No"),AND('Find My Programs'!$C$5="Spouse / family / caregiver",'All Programs'!$P118&lt;&gt;"No")),OR('Find My Programs'!$C$6&lt;&gt;"No",'All Programs'!$J118&lt;&gt;"Yes"),OR('Find My Programs'!$C$7&lt;&gt;"No",'All Programs'!$K118&lt;&gt;"Yes"),OR('Find My Programs'!$C$8&lt;&gt;"No",'All Programs'!$L118&lt;&gt;"Yes"),OR('All Programs'!$M118="Yes",'All Programs'!$M118="Check",AND('Find My Programs'!$C$6&lt;&gt;"No",'All Programs'!$J118&lt;&gt;"No"),AND('Find My Programs'!$C$7&lt;&gt;"No",'All Programs'!$K118&lt;&gt;"No"),AND('Find My Programs'!$C$8&lt;&gt;"No",'All Programs'!$L118&lt;&gt;"No"),'Find My Programs'!$C$16="Yes"),OR('Find My Programs'!$C$9&lt;&gt;"No",'All Programs'!$R118&lt;&gt;"Yes"),OR('Find My Programs'!$C$10="Any",'All Programs'!$T118="Any",'All Programs'!$T118="Check",ISNUMBER(SEARCH('Find My Programs'!$C$10,'All Programs'!$T118))),OR('Find My Programs'!$C$11&lt;&gt;"No",'All Programs'!$U118&lt;&gt;"Yes"),OR('Find My Programs'!$C$12="Any",ISNUMBER(SEARCH("; "&amp;'Find My Programs'!$C$12&amp;";","; "&amp;'All Programs'!$C118&amp;";"))),OR('Find My Programs'!$C$13="Any",'All Programs'!$W118='Find My Programs'!$C$13,'All Programs'!$W118="Hybrid",'All Programs'!$W118="Check"),OR('Find My Programs'!$C$14="Yes",'All Programs'!$S118&lt;&gt;"Yes"),OR('Find My Programs'!$C$15="Yes",'All Programs'!$G118&lt;&gt;"Closed")),1,0)</f>
        <v/>
      </c>
      <c r="B118">
        <f>IF(A118=1,'All Programs'!$D118*10000+IF('All Programs'!$M118="Yes",2000,IF('All Programs'!$M118="No",0,1000))+IF('All Programs'!$Y118="Yes",0,500)+(500-ROW()),"")</f>
        <v/>
      </c>
      <c r="C118">
        <f>IF('All Programs'!$A118="","",'All Programs'!$A118)</f>
        <v/>
      </c>
      <c r="D118">
        <f>IF('All Programs'!$B118="","",'All Programs'!$B118)</f>
        <v/>
      </c>
      <c r="E118">
        <f>IF('All Programs'!$D118="","",'All Programs'!$D118)</f>
        <v/>
      </c>
      <c r="F118">
        <f>IF('All Programs'!$X118="","",'All Programs'!$X118)</f>
        <v/>
      </c>
      <c r="G118">
        <f>IF('All Programs'!$W118="","",'All Programs'!$W118)</f>
        <v/>
      </c>
      <c r="H118">
        <f>IF('All Programs'!$T118="","",'All Programs'!$T118)</f>
        <v/>
      </c>
      <c r="I118">
        <f>IF('All Programs'!$G118="","",'All Programs'!$G118)</f>
        <v/>
      </c>
      <c r="J118">
        <f>IF('All Programs'!$H118="","",'All Programs'!$H118)</f>
        <v/>
      </c>
      <c r="K118">
        <f>IF('All Programs'!$F118="","",'All Programs'!$F118)</f>
        <v/>
      </c>
      <c r="L118">
        <f>IF('All Programs'!$AB118="","",'All Programs'!$AB118)</f>
        <v/>
      </c>
      <c r="M118">
        <f>IF('All Programs'!$Y118="","",'All Programs'!$Y118)</f>
        <v/>
      </c>
      <c r="N118">
        <f>IF('All Programs'!$AQ118="","",'All Programs'!$AQ118)</f>
        <v/>
      </c>
    </row>
    <row r="119">
      <c r="A119">
        <f>IF(AND(OR('Find My Programs'!$C$5="Any",AND('Find My Programs'!$C$5="Veteran",'All Programs'!$O119&lt;&gt;"No"),AND('Find My Programs'!$C$5="Active duty / transitioning",'All Programs'!$N119&lt;&gt;"No"),AND('Find My Programs'!$C$5="Spouse / family / caregiver",'All Programs'!$P119&lt;&gt;"No")),OR('Find My Programs'!$C$6&lt;&gt;"No",'All Programs'!$J119&lt;&gt;"Yes"),OR('Find My Programs'!$C$7&lt;&gt;"No",'All Programs'!$K119&lt;&gt;"Yes"),OR('Find My Programs'!$C$8&lt;&gt;"No",'All Programs'!$L119&lt;&gt;"Yes"),OR('All Programs'!$M119="Yes",'All Programs'!$M119="Check",AND('Find My Programs'!$C$6&lt;&gt;"No",'All Programs'!$J119&lt;&gt;"No"),AND('Find My Programs'!$C$7&lt;&gt;"No",'All Programs'!$K119&lt;&gt;"No"),AND('Find My Programs'!$C$8&lt;&gt;"No",'All Programs'!$L119&lt;&gt;"No"),'Find My Programs'!$C$16="Yes"),OR('Find My Programs'!$C$9&lt;&gt;"No",'All Programs'!$R119&lt;&gt;"Yes"),OR('Find My Programs'!$C$10="Any",'All Programs'!$T119="Any",'All Programs'!$T119="Check",ISNUMBER(SEARCH('Find My Programs'!$C$10,'All Programs'!$T119))),OR('Find My Programs'!$C$11&lt;&gt;"No",'All Programs'!$U119&lt;&gt;"Yes"),OR('Find My Programs'!$C$12="Any",ISNUMBER(SEARCH("; "&amp;'Find My Programs'!$C$12&amp;";","; "&amp;'All Programs'!$C119&amp;";"))),OR('Find My Programs'!$C$13="Any",'All Programs'!$W119='Find My Programs'!$C$13,'All Programs'!$W119="Hybrid",'All Programs'!$W119="Check"),OR('Find My Programs'!$C$14="Yes",'All Programs'!$S119&lt;&gt;"Yes"),OR('Find My Programs'!$C$15="Yes",'All Programs'!$G119&lt;&gt;"Closed")),1,0)</f>
        <v/>
      </c>
      <c r="B119">
        <f>IF(A119=1,'All Programs'!$D119*10000+IF('All Programs'!$M119="Yes",2000,IF('All Programs'!$M119="No",0,1000))+IF('All Programs'!$Y119="Yes",0,500)+(500-ROW()),"")</f>
        <v/>
      </c>
      <c r="C119">
        <f>IF('All Programs'!$A119="","",'All Programs'!$A119)</f>
        <v/>
      </c>
      <c r="D119">
        <f>IF('All Programs'!$B119="","",'All Programs'!$B119)</f>
        <v/>
      </c>
      <c r="E119">
        <f>IF('All Programs'!$D119="","",'All Programs'!$D119)</f>
        <v/>
      </c>
      <c r="F119">
        <f>IF('All Programs'!$X119="","",'All Programs'!$X119)</f>
        <v/>
      </c>
      <c r="G119">
        <f>IF('All Programs'!$W119="","",'All Programs'!$W119)</f>
        <v/>
      </c>
      <c r="H119">
        <f>IF('All Programs'!$T119="","",'All Programs'!$T119)</f>
        <v/>
      </c>
      <c r="I119">
        <f>IF('All Programs'!$G119="","",'All Programs'!$G119)</f>
        <v/>
      </c>
      <c r="J119">
        <f>IF('All Programs'!$H119="","",'All Programs'!$H119)</f>
        <v/>
      </c>
      <c r="K119">
        <f>IF('All Programs'!$F119="","",'All Programs'!$F119)</f>
        <v/>
      </c>
      <c r="L119">
        <f>IF('All Programs'!$AB119="","",'All Programs'!$AB119)</f>
        <v/>
      </c>
      <c r="M119">
        <f>IF('All Programs'!$Y119="","",'All Programs'!$Y119)</f>
        <v/>
      </c>
      <c r="N119">
        <f>IF('All Programs'!$AQ119="","",'All Programs'!$AQ119)</f>
        <v/>
      </c>
    </row>
    <row r="120">
      <c r="A120">
        <f>IF(AND(OR('Find My Programs'!$C$5="Any",AND('Find My Programs'!$C$5="Veteran",'All Programs'!$O120&lt;&gt;"No"),AND('Find My Programs'!$C$5="Active duty / transitioning",'All Programs'!$N120&lt;&gt;"No"),AND('Find My Programs'!$C$5="Spouse / family / caregiver",'All Programs'!$P120&lt;&gt;"No")),OR('Find My Programs'!$C$6&lt;&gt;"No",'All Programs'!$J120&lt;&gt;"Yes"),OR('Find My Programs'!$C$7&lt;&gt;"No",'All Programs'!$K120&lt;&gt;"Yes"),OR('Find My Programs'!$C$8&lt;&gt;"No",'All Programs'!$L120&lt;&gt;"Yes"),OR('All Programs'!$M120="Yes",'All Programs'!$M120="Check",AND('Find My Programs'!$C$6&lt;&gt;"No",'All Programs'!$J120&lt;&gt;"No"),AND('Find My Programs'!$C$7&lt;&gt;"No",'All Programs'!$K120&lt;&gt;"No"),AND('Find My Programs'!$C$8&lt;&gt;"No",'All Programs'!$L120&lt;&gt;"No"),'Find My Programs'!$C$16="Yes"),OR('Find My Programs'!$C$9&lt;&gt;"No",'All Programs'!$R120&lt;&gt;"Yes"),OR('Find My Programs'!$C$10="Any",'All Programs'!$T120="Any",'All Programs'!$T120="Check",ISNUMBER(SEARCH('Find My Programs'!$C$10,'All Programs'!$T120))),OR('Find My Programs'!$C$11&lt;&gt;"No",'All Programs'!$U120&lt;&gt;"Yes"),OR('Find My Programs'!$C$12="Any",ISNUMBER(SEARCH("; "&amp;'Find My Programs'!$C$12&amp;";","; "&amp;'All Programs'!$C120&amp;";"))),OR('Find My Programs'!$C$13="Any",'All Programs'!$W120='Find My Programs'!$C$13,'All Programs'!$W120="Hybrid",'All Programs'!$W120="Check"),OR('Find My Programs'!$C$14="Yes",'All Programs'!$S120&lt;&gt;"Yes"),OR('Find My Programs'!$C$15="Yes",'All Programs'!$G120&lt;&gt;"Closed")),1,0)</f>
        <v/>
      </c>
      <c r="B120">
        <f>IF(A120=1,'All Programs'!$D120*10000+IF('All Programs'!$M120="Yes",2000,IF('All Programs'!$M120="No",0,1000))+IF('All Programs'!$Y120="Yes",0,500)+(500-ROW()),"")</f>
        <v/>
      </c>
      <c r="C120">
        <f>IF('All Programs'!$A120="","",'All Programs'!$A120)</f>
        <v/>
      </c>
      <c r="D120">
        <f>IF('All Programs'!$B120="","",'All Programs'!$B120)</f>
        <v/>
      </c>
      <c r="E120">
        <f>IF('All Programs'!$D120="","",'All Programs'!$D120)</f>
        <v/>
      </c>
      <c r="F120">
        <f>IF('All Programs'!$X120="","",'All Programs'!$X120)</f>
        <v/>
      </c>
      <c r="G120">
        <f>IF('All Programs'!$W120="","",'All Programs'!$W120)</f>
        <v/>
      </c>
      <c r="H120">
        <f>IF('All Programs'!$T120="","",'All Programs'!$T120)</f>
        <v/>
      </c>
      <c r="I120">
        <f>IF('All Programs'!$G120="","",'All Programs'!$G120)</f>
        <v/>
      </c>
      <c r="J120">
        <f>IF('All Programs'!$H120="","",'All Programs'!$H120)</f>
        <v/>
      </c>
      <c r="K120">
        <f>IF('All Programs'!$F120="","",'All Programs'!$F120)</f>
        <v/>
      </c>
      <c r="L120">
        <f>IF('All Programs'!$AB120="","",'All Programs'!$AB120)</f>
        <v/>
      </c>
      <c r="M120">
        <f>IF('All Programs'!$Y120="","",'All Programs'!$Y120)</f>
        <v/>
      </c>
      <c r="N120">
        <f>IF('All Programs'!$AQ120="","",'All Programs'!$AQ120)</f>
        <v/>
      </c>
    </row>
    <row r="121">
      <c r="A121">
        <f>IF(AND(OR('Find My Programs'!$C$5="Any",AND('Find My Programs'!$C$5="Veteran",'All Programs'!$O121&lt;&gt;"No"),AND('Find My Programs'!$C$5="Active duty / transitioning",'All Programs'!$N121&lt;&gt;"No"),AND('Find My Programs'!$C$5="Spouse / family / caregiver",'All Programs'!$P121&lt;&gt;"No")),OR('Find My Programs'!$C$6&lt;&gt;"No",'All Programs'!$J121&lt;&gt;"Yes"),OR('Find My Programs'!$C$7&lt;&gt;"No",'All Programs'!$K121&lt;&gt;"Yes"),OR('Find My Programs'!$C$8&lt;&gt;"No",'All Programs'!$L121&lt;&gt;"Yes"),OR('All Programs'!$M121="Yes",'All Programs'!$M121="Check",AND('Find My Programs'!$C$6&lt;&gt;"No",'All Programs'!$J121&lt;&gt;"No"),AND('Find My Programs'!$C$7&lt;&gt;"No",'All Programs'!$K121&lt;&gt;"No"),AND('Find My Programs'!$C$8&lt;&gt;"No",'All Programs'!$L121&lt;&gt;"No"),'Find My Programs'!$C$16="Yes"),OR('Find My Programs'!$C$9&lt;&gt;"No",'All Programs'!$R121&lt;&gt;"Yes"),OR('Find My Programs'!$C$10="Any",'All Programs'!$T121="Any",'All Programs'!$T121="Check",ISNUMBER(SEARCH('Find My Programs'!$C$10,'All Programs'!$T121))),OR('Find My Programs'!$C$11&lt;&gt;"No",'All Programs'!$U121&lt;&gt;"Yes"),OR('Find My Programs'!$C$12="Any",ISNUMBER(SEARCH("; "&amp;'Find My Programs'!$C$12&amp;";","; "&amp;'All Programs'!$C121&amp;";"))),OR('Find My Programs'!$C$13="Any",'All Programs'!$W121='Find My Programs'!$C$13,'All Programs'!$W121="Hybrid",'All Programs'!$W121="Check"),OR('Find My Programs'!$C$14="Yes",'All Programs'!$S121&lt;&gt;"Yes"),OR('Find My Programs'!$C$15="Yes",'All Programs'!$G121&lt;&gt;"Closed")),1,0)</f>
        <v/>
      </c>
      <c r="B121">
        <f>IF(A121=1,'All Programs'!$D121*10000+IF('All Programs'!$M121="Yes",2000,IF('All Programs'!$M121="No",0,1000))+IF('All Programs'!$Y121="Yes",0,500)+(500-ROW()),"")</f>
        <v/>
      </c>
      <c r="C121">
        <f>IF('All Programs'!$A121="","",'All Programs'!$A121)</f>
        <v/>
      </c>
      <c r="D121">
        <f>IF('All Programs'!$B121="","",'All Programs'!$B121)</f>
        <v/>
      </c>
      <c r="E121">
        <f>IF('All Programs'!$D121="","",'All Programs'!$D121)</f>
        <v/>
      </c>
      <c r="F121">
        <f>IF('All Programs'!$X121="","",'All Programs'!$X121)</f>
        <v/>
      </c>
      <c r="G121">
        <f>IF('All Programs'!$W121="","",'All Programs'!$W121)</f>
        <v/>
      </c>
      <c r="H121">
        <f>IF('All Programs'!$T121="","",'All Programs'!$T121)</f>
        <v/>
      </c>
      <c r="I121">
        <f>IF('All Programs'!$G121="","",'All Programs'!$G121)</f>
        <v/>
      </c>
      <c r="J121">
        <f>IF('All Programs'!$H121="","",'All Programs'!$H121)</f>
        <v/>
      </c>
      <c r="K121">
        <f>IF('All Programs'!$F121="","",'All Programs'!$F121)</f>
        <v/>
      </c>
      <c r="L121">
        <f>IF('All Programs'!$AB121="","",'All Programs'!$AB121)</f>
        <v/>
      </c>
      <c r="M121">
        <f>IF('All Programs'!$Y121="","",'All Programs'!$Y121)</f>
        <v/>
      </c>
      <c r="N121">
        <f>IF('All Programs'!$AQ121="","",'All Programs'!$AQ121)</f>
        <v/>
      </c>
    </row>
    <row r="122">
      <c r="A122">
        <f>IF(AND(OR('Find My Programs'!$C$5="Any",AND('Find My Programs'!$C$5="Veteran",'All Programs'!$O122&lt;&gt;"No"),AND('Find My Programs'!$C$5="Active duty / transitioning",'All Programs'!$N122&lt;&gt;"No"),AND('Find My Programs'!$C$5="Spouse / family / caregiver",'All Programs'!$P122&lt;&gt;"No")),OR('Find My Programs'!$C$6&lt;&gt;"No",'All Programs'!$J122&lt;&gt;"Yes"),OR('Find My Programs'!$C$7&lt;&gt;"No",'All Programs'!$K122&lt;&gt;"Yes"),OR('Find My Programs'!$C$8&lt;&gt;"No",'All Programs'!$L122&lt;&gt;"Yes"),OR('All Programs'!$M122="Yes",'All Programs'!$M122="Check",AND('Find My Programs'!$C$6&lt;&gt;"No",'All Programs'!$J122&lt;&gt;"No"),AND('Find My Programs'!$C$7&lt;&gt;"No",'All Programs'!$K122&lt;&gt;"No"),AND('Find My Programs'!$C$8&lt;&gt;"No",'All Programs'!$L122&lt;&gt;"No"),'Find My Programs'!$C$16="Yes"),OR('Find My Programs'!$C$9&lt;&gt;"No",'All Programs'!$R122&lt;&gt;"Yes"),OR('Find My Programs'!$C$10="Any",'All Programs'!$T122="Any",'All Programs'!$T122="Check",ISNUMBER(SEARCH('Find My Programs'!$C$10,'All Programs'!$T122))),OR('Find My Programs'!$C$11&lt;&gt;"No",'All Programs'!$U122&lt;&gt;"Yes"),OR('Find My Programs'!$C$12="Any",ISNUMBER(SEARCH("; "&amp;'Find My Programs'!$C$12&amp;";","; "&amp;'All Programs'!$C122&amp;";"))),OR('Find My Programs'!$C$13="Any",'All Programs'!$W122='Find My Programs'!$C$13,'All Programs'!$W122="Hybrid",'All Programs'!$W122="Check"),OR('Find My Programs'!$C$14="Yes",'All Programs'!$S122&lt;&gt;"Yes"),OR('Find My Programs'!$C$15="Yes",'All Programs'!$G122&lt;&gt;"Closed")),1,0)</f>
        <v/>
      </c>
      <c r="B122">
        <f>IF(A122=1,'All Programs'!$D122*10000+IF('All Programs'!$M122="Yes",2000,IF('All Programs'!$M122="No",0,1000))+IF('All Programs'!$Y122="Yes",0,500)+(500-ROW()),"")</f>
        <v/>
      </c>
      <c r="C122">
        <f>IF('All Programs'!$A122="","",'All Programs'!$A122)</f>
        <v/>
      </c>
      <c r="D122">
        <f>IF('All Programs'!$B122="","",'All Programs'!$B122)</f>
        <v/>
      </c>
      <c r="E122">
        <f>IF('All Programs'!$D122="","",'All Programs'!$D122)</f>
        <v/>
      </c>
      <c r="F122">
        <f>IF('All Programs'!$X122="","",'All Programs'!$X122)</f>
        <v/>
      </c>
      <c r="G122">
        <f>IF('All Programs'!$W122="","",'All Programs'!$W122)</f>
        <v/>
      </c>
      <c r="H122">
        <f>IF('All Programs'!$T122="","",'All Programs'!$T122)</f>
        <v/>
      </c>
      <c r="I122">
        <f>IF('All Programs'!$G122="","",'All Programs'!$G122)</f>
        <v/>
      </c>
      <c r="J122">
        <f>IF('All Programs'!$H122="","",'All Programs'!$H122)</f>
        <v/>
      </c>
      <c r="K122">
        <f>IF('All Programs'!$F122="","",'All Programs'!$F122)</f>
        <v/>
      </c>
      <c r="L122">
        <f>IF('All Programs'!$AB122="","",'All Programs'!$AB122)</f>
        <v/>
      </c>
      <c r="M122">
        <f>IF('All Programs'!$Y122="","",'All Programs'!$Y122)</f>
        <v/>
      </c>
      <c r="N122">
        <f>IF('All Programs'!$AQ122="","",'All Programs'!$AQ122)</f>
        <v/>
      </c>
    </row>
    <row r="123">
      <c r="A123">
        <f>IF(AND(OR('Find My Programs'!$C$5="Any",AND('Find My Programs'!$C$5="Veteran",'All Programs'!$O123&lt;&gt;"No"),AND('Find My Programs'!$C$5="Active duty / transitioning",'All Programs'!$N123&lt;&gt;"No"),AND('Find My Programs'!$C$5="Spouse / family / caregiver",'All Programs'!$P123&lt;&gt;"No")),OR('Find My Programs'!$C$6&lt;&gt;"No",'All Programs'!$J123&lt;&gt;"Yes"),OR('Find My Programs'!$C$7&lt;&gt;"No",'All Programs'!$K123&lt;&gt;"Yes"),OR('Find My Programs'!$C$8&lt;&gt;"No",'All Programs'!$L123&lt;&gt;"Yes"),OR('All Programs'!$M123="Yes",'All Programs'!$M123="Check",AND('Find My Programs'!$C$6&lt;&gt;"No",'All Programs'!$J123&lt;&gt;"No"),AND('Find My Programs'!$C$7&lt;&gt;"No",'All Programs'!$K123&lt;&gt;"No"),AND('Find My Programs'!$C$8&lt;&gt;"No",'All Programs'!$L123&lt;&gt;"No"),'Find My Programs'!$C$16="Yes"),OR('Find My Programs'!$C$9&lt;&gt;"No",'All Programs'!$R123&lt;&gt;"Yes"),OR('Find My Programs'!$C$10="Any",'All Programs'!$T123="Any",'All Programs'!$T123="Check",ISNUMBER(SEARCH('Find My Programs'!$C$10,'All Programs'!$T123))),OR('Find My Programs'!$C$11&lt;&gt;"No",'All Programs'!$U123&lt;&gt;"Yes"),OR('Find My Programs'!$C$12="Any",ISNUMBER(SEARCH("; "&amp;'Find My Programs'!$C$12&amp;";","; "&amp;'All Programs'!$C123&amp;";"))),OR('Find My Programs'!$C$13="Any",'All Programs'!$W123='Find My Programs'!$C$13,'All Programs'!$W123="Hybrid",'All Programs'!$W123="Check"),OR('Find My Programs'!$C$14="Yes",'All Programs'!$S123&lt;&gt;"Yes"),OR('Find My Programs'!$C$15="Yes",'All Programs'!$G123&lt;&gt;"Closed")),1,0)</f>
        <v/>
      </c>
      <c r="B123">
        <f>IF(A123=1,'All Programs'!$D123*10000+IF('All Programs'!$M123="Yes",2000,IF('All Programs'!$M123="No",0,1000))+IF('All Programs'!$Y123="Yes",0,500)+(500-ROW()),"")</f>
        <v/>
      </c>
      <c r="C123">
        <f>IF('All Programs'!$A123="","",'All Programs'!$A123)</f>
        <v/>
      </c>
      <c r="D123">
        <f>IF('All Programs'!$B123="","",'All Programs'!$B123)</f>
        <v/>
      </c>
      <c r="E123">
        <f>IF('All Programs'!$D123="","",'All Programs'!$D123)</f>
        <v/>
      </c>
      <c r="F123">
        <f>IF('All Programs'!$X123="","",'All Programs'!$X123)</f>
        <v/>
      </c>
      <c r="G123">
        <f>IF('All Programs'!$W123="","",'All Programs'!$W123)</f>
        <v/>
      </c>
      <c r="H123">
        <f>IF('All Programs'!$T123="","",'All Programs'!$T123)</f>
        <v/>
      </c>
      <c r="I123">
        <f>IF('All Programs'!$G123="","",'All Programs'!$G123)</f>
        <v/>
      </c>
      <c r="J123">
        <f>IF('All Programs'!$H123="","",'All Programs'!$H123)</f>
        <v/>
      </c>
      <c r="K123">
        <f>IF('All Programs'!$F123="","",'All Programs'!$F123)</f>
        <v/>
      </c>
      <c r="L123">
        <f>IF('All Programs'!$AB123="","",'All Programs'!$AB123)</f>
        <v/>
      </c>
      <c r="M123">
        <f>IF('All Programs'!$Y123="","",'All Programs'!$Y123)</f>
        <v/>
      </c>
      <c r="N123">
        <f>IF('All Programs'!$AQ123="","",'All Programs'!$AQ123)</f>
        <v/>
      </c>
    </row>
    <row r="124">
      <c r="A124">
        <f>IF(AND(OR('Find My Programs'!$C$5="Any",AND('Find My Programs'!$C$5="Veteran",'All Programs'!$O124&lt;&gt;"No"),AND('Find My Programs'!$C$5="Active duty / transitioning",'All Programs'!$N124&lt;&gt;"No"),AND('Find My Programs'!$C$5="Spouse / family / caregiver",'All Programs'!$P124&lt;&gt;"No")),OR('Find My Programs'!$C$6&lt;&gt;"No",'All Programs'!$J124&lt;&gt;"Yes"),OR('Find My Programs'!$C$7&lt;&gt;"No",'All Programs'!$K124&lt;&gt;"Yes"),OR('Find My Programs'!$C$8&lt;&gt;"No",'All Programs'!$L124&lt;&gt;"Yes"),OR('All Programs'!$M124="Yes",'All Programs'!$M124="Check",AND('Find My Programs'!$C$6&lt;&gt;"No",'All Programs'!$J124&lt;&gt;"No"),AND('Find My Programs'!$C$7&lt;&gt;"No",'All Programs'!$K124&lt;&gt;"No"),AND('Find My Programs'!$C$8&lt;&gt;"No",'All Programs'!$L124&lt;&gt;"No"),'Find My Programs'!$C$16="Yes"),OR('Find My Programs'!$C$9&lt;&gt;"No",'All Programs'!$R124&lt;&gt;"Yes"),OR('Find My Programs'!$C$10="Any",'All Programs'!$T124="Any",'All Programs'!$T124="Check",ISNUMBER(SEARCH('Find My Programs'!$C$10,'All Programs'!$T124))),OR('Find My Programs'!$C$11&lt;&gt;"No",'All Programs'!$U124&lt;&gt;"Yes"),OR('Find My Programs'!$C$12="Any",ISNUMBER(SEARCH("; "&amp;'Find My Programs'!$C$12&amp;";","; "&amp;'All Programs'!$C124&amp;";"))),OR('Find My Programs'!$C$13="Any",'All Programs'!$W124='Find My Programs'!$C$13,'All Programs'!$W124="Hybrid",'All Programs'!$W124="Check"),OR('Find My Programs'!$C$14="Yes",'All Programs'!$S124&lt;&gt;"Yes"),OR('Find My Programs'!$C$15="Yes",'All Programs'!$G124&lt;&gt;"Closed")),1,0)</f>
        <v/>
      </c>
      <c r="B124">
        <f>IF(A124=1,'All Programs'!$D124*10000+IF('All Programs'!$M124="Yes",2000,IF('All Programs'!$M124="No",0,1000))+IF('All Programs'!$Y124="Yes",0,500)+(500-ROW()),"")</f>
        <v/>
      </c>
      <c r="C124">
        <f>IF('All Programs'!$A124="","",'All Programs'!$A124)</f>
        <v/>
      </c>
      <c r="D124">
        <f>IF('All Programs'!$B124="","",'All Programs'!$B124)</f>
        <v/>
      </c>
      <c r="E124">
        <f>IF('All Programs'!$D124="","",'All Programs'!$D124)</f>
        <v/>
      </c>
      <c r="F124">
        <f>IF('All Programs'!$X124="","",'All Programs'!$X124)</f>
        <v/>
      </c>
      <c r="G124">
        <f>IF('All Programs'!$W124="","",'All Programs'!$W124)</f>
        <v/>
      </c>
      <c r="H124">
        <f>IF('All Programs'!$T124="","",'All Programs'!$T124)</f>
        <v/>
      </c>
      <c r="I124">
        <f>IF('All Programs'!$G124="","",'All Programs'!$G124)</f>
        <v/>
      </c>
      <c r="J124">
        <f>IF('All Programs'!$H124="","",'All Programs'!$H124)</f>
        <v/>
      </c>
      <c r="K124">
        <f>IF('All Programs'!$F124="","",'All Programs'!$F124)</f>
        <v/>
      </c>
      <c r="L124">
        <f>IF('All Programs'!$AB124="","",'All Programs'!$AB124)</f>
        <v/>
      </c>
      <c r="M124">
        <f>IF('All Programs'!$Y124="","",'All Programs'!$Y124)</f>
        <v/>
      </c>
      <c r="N124">
        <f>IF('All Programs'!$AQ124="","",'All Programs'!$AQ124)</f>
        <v/>
      </c>
    </row>
    <row r="125">
      <c r="A125">
        <f>IF(AND(OR('Find My Programs'!$C$5="Any",AND('Find My Programs'!$C$5="Veteran",'All Programs'!$O125&lt;&gt;"No"),AND('Find My Programs'!$C$5="Active duty / transitioning",'All Programs'!$N125&lt;&gt;"No"),AND('Find My Programs'!$C$5="Spouse / family / caregiver",'All Programs'!$P125&lt;&gt;"No")),OR('Find My Programs'!$C$6&lt;&gt;"No",'All Programs'!$J125&lt;&gt;"Yes"),OR('Find My Programs'!$C$7&lt;&gt;"No",'All Programs'!$K125&lt;&gt;"Yes"),OR('Find My Programs'!$C$8&lt;&gt;"No",'All Programs'!$L125&lt;&gt;"Yes"),OR('All Programs'!$M125="Yes",'All Programs'!$M125="Check",AND('Find My Programs'!$C$6&lt;&gt;"No",'All Programs'!$J125&lt;&gt;"No"),AND('Find My Programs'!$C$7&lt;&gt;"No",'All Programs'!$K125&lt;&gt;"No"),AND('Find My Programs'!$C$8&lt;&gt;"No",'All Programs'!$L125&lt;&gt;"No"),'Find My Programs'!$C$16="Yes"),OR('Find My Programs'!$C$9&lt;&gt;"No",'All Programs'!$R125&lt;&gt;"Yes"),OR('Find My Programs'!$C$10="Any",'All Programs'!$T125="Any",'All Programs'!$T125="Check",ISNUMBER(SEARCH('Find My Programs'!$C$10,'All Programs'!$T125))),OR('Find My Programs'!$C$11&lt;&gt;"No",'All Programs'!$U125&lt;&gt;"Yes"),OR('Find My Programs'!$C$12="Any",ISNUMBER(SEARCH("; "&amp;'Find My Programs'!$C$12&amp;";","; "&amp;'All Programs'!$C125&amp;";"))),OR('Find My Programs'!$C$13="Any",'All Programs'!$W125='Find My Programs'!$C$13,'All Programs'!$W125="Hybrid",'All Programs'!$W125="Check"),OR('Find My Programs'!$C$14="Yes",'All Programs'!$S125&lt;&gt;"Yes"),OR('Find My Programs'!$C$15="Yes",'All Programs'!$G125&lt;&gt;"Closed")),1,0)</f>
        <v/>
      </c>
      <c r="B125">
        <f>IF(A125=1,'All Programs'!$D125*10000+IF('All Programs'!$M125="Yes",2000,IF('All Programs'!$M125="No",0,1000))+IF('All Programs'!$Y125="Yes",0,500)+(500-ROW()),"")</f>
        <v/>
      </c>
      <c r="C125">
        <f>IF('All Programs'!$A125="","",'All Programs'!$A125)</f>
        <v/>
      </c>
      <c r="D125">
        <f>IF('All Programs'!$B125="","",'All Programs'!$B125)</f>
        <v/>
      </c>
      <c r="E125">
        <f>IF('All Programs'!$D125="","",'All Programs'!$D125)</f>
        <v/>
      </c>
      <c r="F125">
        <f>IF('All Programs'!$X125="","",'All Programs'!$X125)</f>
        <v/>
      </c>
      <c r="G125">
        <f>IF('All Programs'!$W125="","",'All Programs'!$W125)</f>
        <v/>
      </c>
      <c r="H125">
        <f>IF('All Programs'!$T125="","",'All Programs'!$T125)</f>
        <v/>
      </c>
      <c r="I125">
        <f>IF('All Programs'!$G125="","",'All Programs'!$G125)</f>
        <v/>
      </c>
      <c r="J125">
        <f>IF('All Programs'!$H125="","",'All Programs'!$H125)</f>
        <v/>
      </c>
      <c r="K125">
        <f>IF('All Programs'!$F125="","",'All Programs'!$F125)</f>
        <v/>
      </c>
      <c r="L125">
        <f>IF('All Programs'!$AB125="","",'All Programs'!$AB125)</f>
        <v/>
      </c>
      <c r="M125">
        <f>IF('All Programs'!$Y125="","",'All Programs'!$Y125)</f>
        <v/>
      </c>
      <c r="N125">
        <f>IF('All Programs'!$AQ125="","",'All Programs'!$AQ125)</f>
        <v/>
      </c>
    </row>
    <row r="126">
      <c r="A126">
        <f>IF(AND(OR('Find My Programs'!$C$5="Any",AND('Find My Programs'!$C$5="Veteran",'All Programs'!$O126&lt;&gt;"No"),AND('Find My Programs'!$C$5="Active duty / transitioning",'All Programs'!$N126&lt;&gt;"No"),AND('Find My Programs'!$C$5="Spouse / family / caregiver",'All Programs'!$P126&lt;&gt;"No")),OR('Find My Programs'!$C$6&lt;&gt;"No",'All Programs'!$J126&lt;&gt;"Yes"),OR('Find My Programs'!$C$7&lt;&gt;"No",'All Programs'!$K126&lt;&gt;"Yes"),OR('Find My Programs'!$C$8&lt;&gt;"No",'All Programs'!$L126&lt;&gt;"Yes"),OR('All Programs'!$M126="Yes",'All Programs'!$M126="Check",AND('Find My Programs'!$C$6&lt;&gt;"No",'All Programs'!$J126&lt;&gt;"No"),AND('Find My Programs'!$C$7&lt;&gt;"No",'All Programs'!$K126&lt;&gt;"No"),AND('Find My Programs'!$C$8&lt;&gt;"No",'All Programs'!$L126&lt;&gt;"No"),'Find My Programs'!$C$16="Yes"),OR('Find My Programs'!$C$9&lt;&gt;"No",'All Programs'!$R126&lt;&gt;"Yes"),OR('Find My Programs'!$C$10="Any",'All Programs'!$T126="Any",'All Programs'!$T126="Check",ISNUMBER(SEARCH('Find My Programs'!$C$10,'All Programs'!$T126))),OR('Find My Programs'!$C$11&lt;&gt;"No",'All Programs'!$U126&lt;&gt;"Yes"),OR('Find My Programs'!$C$12="Any",ISNUMBER(SEARCH("; "&amp;'Find My Programs'!$C$12&amp;";","; "&amp;'All Programs'!$C126&amp;";"))),OR('Find My Programs'!$C$13="Any",'All Programs'!$W126='Find My Programs'!$C$13,'All Programs'!$W126="Hybrid",'All Programs'!$W126="Check"),OR('Find My Programs'!$C$14="Yes",'All Programs'!$S126&lt;&gt;"Yes"),OR('Find My Programs'!$C$15="Yes",'All Programs'!$G126&lt;&gt;"Closed")),1,0)</f>
        <v/>
      </c>
      <c r="B126">
        <f>IF(A126=1,'All Programs'!$D126*10000+IF('All Programs'!$M126="Yes",2000,IF('All Programs'!$M126="No",0,1000))+IF('All Programs'!$Y126="Yes",0,500)+(500-ROW()),"")</f>
        <v/>
      </c>
      <c r="C126">
        <f>IF('All Programs'!$A126="","",'All Programs'!$A126)</f>
        <v/>
      </c>
      <c r="D126">
        <f>IF('All Programs'!$B126="","",'All Programs'!$B126)</f>
        <v/>
      </c>
      <c r="E126">
        <f>IF('All Programs'!$D126="","",'All Programs'!$D126)</f>
        <v/>
      </c>
      <c r="F126">
        <f>IF('All Programs'!$X126="","",'All Programs'!$X126)</f>
        <v/>
      </c>
      <c r="G126">
        <f>IF('All Programs'!$W126="","",'All Programs'!$W126)</f>
        <v/>
      </c>
      <c r="H126">
        <f>IF('All Programs'!$T126="","",'All Programs'!$T126)</f>
        <v/>
      </c>
      <c r="I126">
        <f>IF('All Programs'!$G126="","",'All Programs'!$G126)</f>
        <v/>
      </c>
      <c r="J126">
        <f>IF('All Programs'!$H126="","",'All Programs'!$H126)</f>
        <v/>
      </c>
      <c r="K126">
        <f>IF('All Programs'!$F126="","",'All Programs'!$F126)</f>
        <v/>
      </c>
      <c r="L126">
        <f>IF('All Programs'!$AB126="","",'All Programs'!$AB126)</f>
        <v/>
      </c>
      <c r="M126">
        <f>IF('All Programs'!$Y126="","",'All Programs'!$Y126)</f>
        <v/>
      </c>
      <c r="N126">
        <f>IF('All Programs'!$AQ126="","",'All Programs'!$AQ126)</f>
        <v/>
      </c>
    </row>
    <row r="127">
      <c r="A127">
        <f>IF(AND(OR('Find My Programs'!$C$5="Any",AND('Find My Programs'!$C$5="Veteran",'All Programs'!$O127&lt;&gt;"No"),AND('Find My Programs'!$C$5="Active duty / transitioning",'All Programs'!$N127&lt;&gt;"No"),AND('Find My Programs'!$C$5="Spouse / family / caregiver",'All Programs'!$P127&lt;&gt;"No")),OR('Find My Programs'!$C$6&lt;&gt;"No",'All Programs'!$J127&lt;&gt;"Yes"),OR('Find My Programs'!$C$7&lt;&gt;"No",'All Programs'!$K127&lt;&gt;"Yes"),OR('Find My Programs'!$C$8&lt;&gt;"No",'All Programs'!$L127&lt;&gt;"Yes"),OR('All Programs'!$M127="Yes",'All Programs'!$M127="Check",AND('Find My Programs'!$C$6&lt;&gt;"No",'All Programs'!$J127&lt;&gt;"No"),AND('Find My Programs'!$C$7&lt;&gt;"No",'All Programs'!$K127&lt;&gt;"No"),AND('Find My Programs'!$C$8&lt;&gt;"No",'All Programs'!$L127&lt;&gt;"No"),'Find My Programs'!$C$16="Yes"),OR('Find My Programs'!$C$9&lt;&gt;"No",'All Programs'!$R127&lt;&gt;"Yes"),OR('Find My Programs'!$C$10="Any",'All Programs'!$T127="Any",'All Programs'!$T127="Check",ISNUMBER(SEARCH('Find My Programs'!$C$10,'All Programs'!$T127))),OR('Find My Programs'!$C$11&lt;&gt;"No",'All Programs'!$U127&lt;&gt;"Yes"),OR('Find My Programs'!$C$12="Any",ISNUMBER(SEARCH("; "&amp;'Find My Programs'!$C$12&amp;";","; "&amp;'All Programs'!$C127&amp;";"))),OR('Find My Programs'!$C$13="Any",'All Programs'!$W127='Find My Programs'!$C$13,'All Programs'!$W127="Hybrid",'All Programs'!$W127="Check"),OR('Find My Programs'!$C$14="Yes",'All Programs'!$S127&lt;&gt;"Yes"),OR('Find My Programs'!$C$15="Yes",'All Programs'!$G127&lt;&gt;"Closed")),1,0)</f>
        <v/>
      </c>
      <c r="B127">
        <f>IF(A127=1,'All Programs'!$D127*10000+IF('All Programs'!$M127="Yes",2000,IF('All Programs'!$M127="No",0,1000))+IF('All Programs'!$Y127="Yes",0,500)+(500-ROW()),"")</f>
        <v/>
      </c>
      <c r="C127">
        <f>IF('All Programs'!$A127="","",'All Programs'!$A127)</f>
        <v/>
      </c>
      <c r="D127">
        <f>IF('All Programs'!$B127="","",'All Programs'!$B127)</f>
        <v/>
      </c>
      <c r="E127">
        <f>IF('All Programs'!$D127="","",'All Programs'!$D127)</f>
        <v/>
      </c>
      <c r="F127">
        <f>IF('All Programs'!$X127="","",'All Programs'!$X127)</f>
        <v/>
      </c>
      <c r="G127">
        <f>IF('All Programs'!$W127="","",'All Programs'!$W127)</f>
        <v/>
      </c>
      <c r="H127">
        <f>IF('All Programs'!$T127="","",'All Programs'!$T127)</f>
        <v/>
      </c>
      <c r="I127">
        <f>IF('All Programs'!$G127="","",'All Programs'!$G127)</f>
        <v/>
      </c>
      <c r="J127">
        <f>IF('All Programs'!$H127="","",'All Programs'!$H127)</f>
        <v/>
      </c>
      <c r="K127">
        <f>IF('All Programs'!$F127="","",'All Programs'!$F127)</f>
        <v/>
      </c>
      <c r="L127">
        <f>IF('All Programs'!$AB127="","",'All Programs'!$AB127)</f>
        <v/>
      </c>
      <c r="M127">
        <f>IF('All Programs'!$Y127="","",'All Programs'!$Y127)</f>
        <v/>
      </c>
      <c r="N127">
        <f>IF('All Programs'!$AQ127="","",'All Programs'!$AQ127)</f>
        <v/>
      </c>
    </row>
    <row r="128">
      <c r="A128">
        <f>IF(AND(OR('Find My Programs'!$C$5="Any",AND('Find My Programs'!$C$5="Veteran",'All Programs'!$O128&lt;&gt;"No"),AND('Find My Programs'!$C$5="Active duty / transitioning",'All Programs'!$N128&lt;&gt;"No"),AND('Find My Programs'!$C$5="Spouse / family / caregiver",'All Programs'!$P128&lt;&gt;"No")),OR('Find My Programs'!$C$6&lt;&gt;"No",'All Programs'!$J128&lt;&gt;"Yes"),OR('Find My Programs'!$C$7&lt;&gt;"No",'All Programs'!$K128&lt;&gt;"Yes"),OR('Find My Programs'!$C$8&lt;&gt;"No",'All Programs'!$L128&lt;&gt;"Yes"),OR('All Programs'!$M128="Yes",'All Programs'!$M128="Check",AND('Find My Programs'!$C$6&lt;&gt;"No",'All Programs'!$J128&lt;&gt;"No"),AND('Find My Programs'!$C$7&lt;&gt;"No",'All Programs'!$K128&lt;&gt;"No"),AND('Find My Programs'!$C$8&lt;&gt;"No",'All Programs'!$L128&lt;&gt;"No"),'Find My Programs'!$C$16="Yes"),OR('Find My Programs'!$C$9&lt;&gt;"No",'All Programs'!$R128&lt;&gt;"Yes"),OR('Find My Programs'!$C$10="Any",'All Programs'!$T128="Any",'All Programs'!$T128="Check",ISNUMBER(SEARCH('Find My Programs'!$C$10,'All Programs'!$T128))),OR('Find My Programs'!$C$11&lt;&gt;"No",'All Programs'!$U128&lt;&gt;"Yes"),OR('Find My Programs'!$C$12="Any",ISNUMBER(SEARCH("; "&amp;'Find My Programs'!$C$12&amp;";","; "&amp;'All Programs'!$C128&amp;";"))),OR('Find My Programs'!$C$13="Any",'All Programs'!$W128='Find My Programs'!$C$13,'All Programs'!$W128="Hybrid",'All Programs'!$W128="Check"),OR('Find My Programs'!$C$14="Yes",'All Programs'!$S128&lt;&gt;"Yes"),OR('Find My Programs'!$C$15="Yes",'All Programs'!$G128&lt;&gt;"Closed")),1,0)</f>
        <v/>
      </c>
      <c r="B128">
        <f>IF(A128=1,'All Programs'!$D128*10000+IF('All Programs'!$M128="Yes",2000,IF('All Programs'!$M128="No",0,1000))+IF('All Programs'!$Y128="Yes",0,500)+(500-ROW()),"")</f>
        <v/>
      </c>
      <c r="C128">
        <f>IF('All Programs'!$A128="","",'All Programs'!$A128)</f>
        <v/>
      </c>
      <c r="D128">
        <f>IF('All Programs'!$B128="","",'All Programs'!$B128)</f>
        <v/>
      </c>
      <c r="E128">
        <f>IF('All Programs'!$D128="","",'All Programs'!$D128)</f>
        <v/>
      </c>
      <c r="F128">
        <f>IF('All Programs'!$X128="","",'All Programs'!$X128)</f>
        <v/>
      </c>
      <c r="G128">
        <f>IF('All Programs'!$W128="","",'All Programs'!$W128)</f>
        <v/>
      </c>
      <c r="H128">
        <f>IF('All Programs'!$T128="","",'All Programs'!$T128)</f>
        <v/>
      </c>
      <c r="I128">
        <f>IF('All Programs'!$G128="","",'All Programs'!$G128)</f>
        <v/>
      </c>
      <c r="J128">
        <f>IF('All Programs'!$H128="","",'All Programs'!$H128)</f>
        <v/>
      </c>
      <c r="K128">
        <f>IF('All Programs'!$F128="","",'All Programs'!$F128)</f>
        <v/>
      </c>
      <c r="L128">
        <f>IF('All Programs'!$AB128="","",'All Programs'!$AB128)</f>
        <v/>
      </c>
      <c r="M128">
        <f>IF('All Programs'!$Y128="","",'All Programs'!$Y128)</f>
        <v/>
      </c>
      <c r="N128">
        <f>IF('All Programs'!$AQ128="","",'All Programs'!$AQ128)</f>
        <v/>
      </c>
    </row>
    <row r="129">
      <c r="A129">
        <f>IF(AND(OR('Find My Programs'!$C$5="Any",AND('Find My Programs'!$C$5="Veteran",'All Programs'!$O129&lt;&gt;"No"),AND('Find My Programs'!$C$5="Active duty / transitioning",'All Programs'!$N129&lt;&gt;"No"),AND('Find My Programs'!$C$5="Spouse / family / caregiver",'All Programs'!$P129&lt;&gt;"No")),OR('Find My Programs'!$C$6&lt;&gt;"No",'All Programs'!$J129&lt;&gt;"Yes"),OR('Find My Programs'!$C$7&lt;&gt;"No",'All Programs'!$K129&lt;&gt;"Yes"),OR('Find My Programs'!$C$8&lt;&gt;"No",'All Programs'!$L129&lt;&gt;"Yes"),OR('All Programs'!$M129="Yes",'All Programs'!$M129="Check",AND('Find My Programs'!$C$6&lt;&gt;"No",'All Programs'!$J129&lt;&gt;"No"),AND('Find My Programs'!$C$7&lt;&gt;"No",'All Programs'!$K129&lt;&gt;"No"),AND('Find My Programs'!$C$8&lt;&gt;"No",'All Programs'!$L129&lt;&gt;"No"),'Find My Programs'!$C$16="Yes"),OR('Find My Programs'!$C$9&lt;&gt;"No",'All Programs'!$R129&lt;&gt;"Yes"),OR('Find My Programs'!$C$10="Any",'All Programs'!$T129="Any",'All Programs'!$T129="Check",ISNUMBER(SEARCH('Find My Programs'!$C$10,'All Programs'!$T129))),OR('Find My Programs'!$C$11&lt;&gt;"No",'All Programs'!$U129&lt;&gt;"Yes"),OR('Find My Programs'!$C$12="Any",ISNUMBER(SEARCH("; "&amp;'Find My Programs'!$C$12&amp;";","; "&amp;'All Programs'!$C129&amp;";"))),OR('Find My Programs'!$C$13="Any",'All Programs'!$W129='Find My Programs'!$C$13,'All Programs'!$W129="Hybrid",'All Programs'!$W129="Check"),OR('Find My Programs'!$C$14="Yes",'All Programs'!$S129&lt;&gt;"Yes"),OR('Find My Programs'!$C$15="Yes",'All Programs'!$G129&lt;&gt;"Closed")),1,0)</f>
        <v/>
      </c>
      <c r="B129">
        <f>IF(A129=1,'All Programs'!$D129*10000+IF('All Programs'!$M129="Yes",2000,IF('All Programs'!$M129="No",0,1000))+IF('All Programs'!$Y129="Yes",0,500)+(500-ROW()),"")</f>
        <v/>
      </c>
      <c r="C129">
        <f>IF('All Programs'!$A129="","",'All Programs'!$A129)</f>
        <v/>
      </c>
      <c r="D129">
        <f>IF('All Programs'!$B129="","",'All Programs'!$B129)</f>
        <v/>
      </c>
      <c r="E129">
        <f>IF('All Programs'!$D129="","",'All Programs'!$D129)</f>
        <v/>
      </c>
      <c r="F129">
        <f>IF('All Programs'!$X129="","",'All Programs'!$X129)</f>
        <v/>
      </c>
      <c r="G129">
        <f>IF('All Programs'!$W129="","",'All Programs'!$W129)</f>
        <v/>
      </c>
      <c r="H129">
        <f>IF('All Programs'!$T129="","",'All Programs'!$T129)</f>
        <v/>
      </c>
      <c r="I129">
        <f>IF('All Programs'!$G129="","",'All Programs'!$G129)</f>
        <v/>
      </c>
      <c r="J129">
        <f>IF('All Programs'!$H129="","",'All Programs'!$H129)</f>
        <v/>
      </c>
      <c r="K129">
        <f>IF('All Programs'!$F129="","",'All Programs'!$F129)</f>
        <v/>
      </c>
      <c r="L129">
        <f>IF('All Programs'!$AB129="","",'All Programs'!$AB129)</f>
        <v/>
      </c>
      <c r="M129">
        <f>IF('All Programs'!$Y129="","",'All Programs'!$Y129)</f>
        <v/>
      </c>
      <c r="N129">
        <f>IF('All Programs'!$AQ129="","",'All Programs'!$AQ129)</f>
        <v/>
      </c>
    </row>
    <row r="130">
      <c r="A130">
        <f>IF(AND(OR('Find My Programs'!$C$5="Any",AND('Find My Programs'!$C$5="Veteran",'All Programs'!$O130&lt;&gt;"No"),AND('Find My Programs'!$C$5="Active duty / transitioning",'All Programs'!$N130&lt;&gt;"No"),AND('Find My Programs'!$C$5="Spouse / family / caregiver",'All Programs'!$P130&lt;&gt;"No")),OR('Find My Programs'!$C$6&lt;&gt;"No",'All Programs'!$J130&lt;&gt;"Yes"),OR('Find My Programs'!$C$7&lt;&gt;"No",'All Programs'!$K130&lt;&gt;"Yes"),OR('Find My Programs'!$C$8&lt;&gt;"No",'All Programs'!$L130&lt;&gt;"Yes"),OR('All Programs'!$M130="Yes",'All Programs'!$M130="Check",AND('Find My Programs'!$C$6&lt;&gt;"No",'All Programs'!$J130&lt;&gt;"No"),AND('Find My Programs'!$C$7&lt;&gt;"No",'All Programs'!$K130&lt;&gt;"No"),AND('Find My Programs'!$C$8&lt;&gt;"No",'All Programs'!$L130&lt;&gt;"No"),'Find My Programs'!$C$16="Yes"),OR('Find My Programs'!$C$9&lt;&gt;"No",'All Programs'!$R130&lt;&gt;"Yes"),OR('Find My Programs'!$C$10="Any",'All Programs'!$T130="Any",'All Programs'!$T130="Check",ISNUMBER(SEARCH('Find My Programs'!$C$10,'All Programs'!$T130))),OR('Find My Programs'!$C$11&lt;&gt;"No",'All Programs'!$U130&lt;&gt;"Yes"),OR('Find My Programs'!$C$12="Any",ISNUMBER(SEARCH("; "&amp;'Find My Programs'!$C$12&amp;";","; "&amp;'All Programs'!$C130&amp;";"))),OR('Find My Programs'!$C$13="Any",'All Programs'!$W130='Find My Programs'!$C$13,'All Programs'!$W130="Hybrid",'All Programs'!$W130="Check"),OR('Find My Programs'!$C$14="Yes",'All Programs'!$S130&lt;&gt;"Yes"),OR('Find My Programs'!$C$15="Yes",'All Programs'!$G130&lt;&gt;"Closed")),1,0)</f>
        <v/>
      </c>
      <c r="B130">
        <f>IF(A130=1,'All Programs'!$D130*10000+IF('All Programs'!$M130="Yes",2000,IF('All Programs'!$M130="No",0,1000))+IF('All Programs'!$Y130="Yes",0,500)+(500-ROW()),"")</f>
        <v/>
      </c>
      <c r="C130">
        <f>IF('All Programs'!$A130="","",'All Programs'!$A130)</f>
        <v/>
      </c>
      <c r="D130">
        <f>IF('All Programs'!$B130="","",'All Programs'!$B130)</f>
        <v/>
      </c>
      <c r="E130">
        <f>IF('All Programs'!$D130="","",'All Programs'!$D130)</f>
        <v/>
      </c>
      <c r="F130">
        <f>IF('All Programs'!$X130="","",'All Programs'!$X130)</f>
        <v/>
      </c>
      <c r="G130">
        <f>IF('All Programs'!$W130="","",'All Programs'!$W130)</f>
        <v/>
      </c>
      <c r="H130">
        <f>IF('All Programs'!$T130="","",'All Programs'!$T130)</f>
        <v/>
      </c>
      <c r="I130">
        <f>IF('All Programs'!$G130="","",'All Programs'!$G130)</f>
        <v/>
      </c>
      <c r="J130">
        <f>IF('All Programs'!$H130="","",'All Programs'!$H130)</f>
        <v/>
      </c>
      <c r="K130">
        <f>IF('All Programs'!$F130="","",'All Programs'!$F130)</f>
        <v/>
      </c>
      <c r="L130">
        <f>IF('All Programs'!$AB130="","",'All Programs'!$AB130)</f>
        <v/>
      </c>
      <c r="M130">
        <f>IF('All Programs'!$Y130="","",'All Programs'!$Y130)</f>
        <v/>
      </c>
      <c r="N130">
        <f>IF('All Programs'!$AQ130="","",'All Programs'!$AQ130)</f>
        <v/>
      </c>
    </row>
    <row r="131">
      <c r="A131">
        <f>IF(AND(OR('Find My Programs'!$C$5="Any",AND('Find My Programs'!$C$5="Veteran",'All Programs'!$O131&lt;&gt;"No"),AND('Find My Programs'!$C$5="Active duty / transitioning",'All Programs'!$N131&lt;&gt;"No"),AND('Find My Programs'!$C$5="Spouse / family / caregiver",'All Programs'!$P131&lt;&gt;"No")),OR('Find My Programs'!$C$6&lt;&gt;"No",'All Programs'!$J131&lt;&gt;"Yes"),OR('Find My Programs'!$C$7&lt;&gt;"No",'All Programs'!$K131&lt;&gt;"Yes"),OR('Find My Programs'!$C$8&lt;&gt;"No",'All Programs'!$L131&lt;&gt;"Yes"),OR('All Programs'!$M131="Yes",'All Programs'!$M131="Check",AND('Find My Programs'!$C$6&lt;&gt;"No",'All Programs'!$J131&lt;&gt;"No"),AND('Find My Programs'!$C$7&lt;&gt;"No",'All Programs'!$K131&lt;&gt;"No"),AND('Find My Programs'!$C$8&lt;&gt;"No",'All Programs'!$L131&lt;&gt;"No"),'Find My Programs'!$C$16="Yes"),OR('Find My Programs'!$C$9&lt;&gt;"No",'All Programs'!$R131&lt;&gt;"Yes"),OR('Find My Programs'!$C$10="Any",'All Programs'!$T131="Any",'All Programs'!$T131="Check",ISNUMBER(SEARCH('Find My Programs'!$C$10,'All Programs'!$T131))),OR('Find My Programs'!$C$11&lt;&gt;"No",'All Programs'!$U131&lt;&gt;"Yes"),OR('Find My Programs'!$C$12="Any",ISNUMBER(SEARCH("; "&amp;'Find My Programs'!$C$12&amp;";","; "&amp;'All Programs'!$C131&amp;";"))),OR('Find My Programs'!$C$13="Any",'All Programs'!$W131='Find My Programs'!$C$13,'All Programs'!$W131="Hybrid",'All Programs'!$W131="Check"),OR('Find My Programs'!$C$14="Yes",'All Programs'!$S131&lt;&gt;"Yes"),OR('Find My Programs'!$C$15="Yes",'All Programs'!$G131&lt;&gt;"Closed")),1,0)</f>
        <v/>
      </c>
      <c r="B131">
        <f>IF(A131=1,'All Programs'!$D131*10000+IF('All Programs'!$M131="Yes",2000,IF('All Programs'!$M131="No",0,1000))+IF('All Programs'!$Y131="Yes",0,500)+(500-ROW()),"")</f>
        <v/>
      </c>
      <c r="C131">
        <f>IF('All Programs'!$A131="","",'All Programs'!$A131)</f>
        <v/>
      </c>
      <c r="D131">
        <f>IF('All Programs'!$B131="","",'All Programs'!$B131)</f>
        <v/>
      </c>
      <c r="E131">
        <f>IF('All Programs'!$D131="","",'All Programs'!$D131)</f>
        <v/>
      </c>
      <c r="F131">
        <f>IF('All Programs'!$X131="","",'All Programs'!$X131)</f>
        <v/>
      </c>
      <c r="G131">
        <f>IF('All Programs'!$W131="","",'All Programs'!$W131)</f>
        <v/>
      </c>
      <c r="H131">
        <f>IF('All Programs'!$T131="","",'All Programs'!$T131)</f>
        <v/>
      </c>
      <c r="I131">
        <f>IF('All Programs'!$G131="","",'All Programs'!$G131)</f>
        <v/>
      </c>
      <c r="J131">
        <f>IF('All Programs'!$H131="","",'All Programs'!$H131)</f>
        <v/>
      </c>
      <c r="K131">
        <f>IF('All Programs'!$F131="","",'All Programs'!$F131)</f>
        <v/>
      </c>
      <c r="L131">
        <f>IF('All Programs'!$AB131="","",'All Programs'!$AB131)</f>
        <v/>
      </c>
      <c r="M131">
        <f>IF('All Programs'!$Y131="","",'All Programs'!$Y131)</f>
        <v/>
      </c>
      <c r="N131">
        <f>IF('All Programs'!$AQ131="","",'All Programs'!$AQ131)</f>
        <v/>
      </c>
    </row>
    <row r="132">
      <c r="A132">
        <f>IF(AND(OR('Find My Programs'!$C$5="Any",AND('Find My Programs'!$C$5="Veteran",'All Programs'!$O132&lt;&gt;"No"),AND('Find My Programs'!$C$5="Active duty / transitioning",'All Programs'!$N132&lt;&gt;"No"),AND('Find My Programs'!$C$5="Spouse / family / caregiver",'All Programs'!$P132&lt;&gt;"No")),OR('Find My Programs'!$C$6&lt;&gt;"No",'All Programs'!$J132&lt;&gt;"Yes"),OR('Find My Programs'!$C$7&lt;&gt;"No",'All Programs'!$K132&lt;&gt;"Yes"),OR('Find My Programs'!$C$8&lt;&gt;"No",'All Programs'!$L132&lt;&gt;"Yes"),OR('All Programs'!$M132="Yes",'All Programs'!$M132="Check",AND('Find My Programs'!$C$6&lt;&gt;"No",'All Programs'!$J132&lt;&gt;"No"),AND('Find My Programs'!$C$7&lt;&gt;"No",'All Programs'!$K132&lt;&gt;"No"),AND('Find My Programs'!$C$8&lt;&gt;"No",'All Programs'!$L132&lt;&gt;"No"),'Find My Programs'!$C$16="Yes"),OR('Find My Programs'!$C$9&lt;&gt;"No",'All Programs'!$R132&lt;&gt;"Yes"),OR('Find My Programs'!$C$10="Any",'All Programs'!$T132="Any",'All Programs'!$T132="Check",ISNUMBER(SEARCH('Find My Programs'!$C$10,'All Programs'!$T132))),OR('Find My Programs'!$C$11&lt;&gt;"No",'All Programs'!$U132&lt;&gt;"Yes"),OR('Find My Programs'!$C$12="Any",ISNUMBER(SEARCH("; "&amp;'Find My Programs'!$C$12&amp;";","; "&amp;'All Programs'!$C132&amp;";"))),OR('Find My Programs'!$C$13="Any",'All Programs'!$W132='Find My Programs'!$C$13,'All Programs'!$W132="Hybrid",'All Programs'!$W132="Check"),OR('Find My Programs'!$C$14="Yes",'All Programs'!$S132&lt;&gt;"Yes"),OR('Find My Programs'!$C$15="Yes",'All Programs'!$G132&lt;&gt;"Closed")),1,0)</f>
        <v/>
      </c>
      <c r="B132">
        <f>IF(A132=1,'All Programs'!$D132*10000+IF('All Programs'!$M132="Yes",2000,IF('All Programs'!$M132="No",0,1000))+IF('All Programs'!$Y132="Yes",0,500)+(500-ROW()),"")</f>
        <v/>
      </c>
      <c r="C132">
        <f>IF('All Programs'!$A132="","",'All Programs'!$A132)</f>
        <v/>
      </c>
      <c r="D132">
        <f>IF('All Programs'!$B132="","",'All Programs'!$B132)</f>
        <v/>
      </c>
      <c r="E132">
        <f>IF('All Programs'!$D132="","",'All Programs'!$D132)</f>
        <v/>
      </c>
      <c r="F132">
        <f>IF('All Programs'!$X132="","",'All Programs'!$X132)</f>
        <v/>
      </c>
      <c r="G132">
        <f>IF('All Programs'!$W132="","",'All Programs'!$W132)</f>
        <v/>
      </c>
      <c r="H132">
        <f>IF('All Programs'!$T132="","",'All Programs'!$T132)</f>
        <v/>
      </c>
      <c r="I132">
        <f>IF('All Programs'!$G132="","",'All Programs'!$G132)</f>
        <v/>
      </c>
      <c r="J132">
        <f>IF('All Programs'!$H132="","",'All Programs'!$H132)</f>
        <v/>
      </c>
      <c r="K132">
        <f>IF('All Programs'!$F132="","",'All Programs'!$F132)</f>
        <v/>
      </c>
      <c r="L132">
        <f>IF('All Programs'!$AB132="","",'All Programs'!$AB132)</f>
        <v/>
      </c>
      <c r="M132">
        <f>IF('All Programs'!$Y132="","",'All Programs'!$Y132)</f>
        <v/>
      </c>
      <c r="N132">
        <f>IF('All Programs'!$AQ132="","",'All Programs'!$AQ132)</f>
        <v/>
      </c>
    </row>
    <row r="133">
      <c r="A133">
        <f>IF(AND(OR('Find My Programs'!$C$5="Any",AND('Find My Programs'!$C$5="Veteran",'All Programs'!$O133&lt;&gt;"No"),AND('Find My Programs'!$C$5="Active duty / transitioning",'All Programs'!$N133&lt;&gt;"No"),AND('Find My Programs'!$C$5="Spouse / family / caregiver",'All Programs'!$P133&lt;&gt;"No")),OR('Find My Programs'!$C$6&lt;&gt;"No",'All Programs'!$J133&lt;&gt;"Yes"),OR('Find My Programs'!$C$7&lt;&gt;"No",'All Programs'!$K133&lt;&gt;"Yes"),OR('Find My Programs'!$C$8&lt;&gt;"No",'All Programs'!$L133&lt;&gt;"Yes"),OR('All Programs'!$M133="Yes",'All Programs'!$M133="Check",AND('Find My Programs'!$C$6&lt;&gt;"No",'All Programs'!$J133&lt;&gt;"No"),AND('Find My Programs'!$C$7&lt;&gt;"No",'All Programs'!$K133&lt;&gt;"No"),AND('Find My Programs'!$C$8&lt;&gt;"No",'All Programs'!$L133&lt;&gt;"No"),'Find My Programs'!$C$16="Yes"),OR('Find My Programs'!$C$9&lt;&gt;"No",'All Programs'!$R133&lt;&gt;"Yes"),OR('Find My Programs'!$C$10="Any",'All Programs'!$T133="Any",'All Programs'!$T133="Check",ISNUMBER(SEARCH('Find My Programs'!$C$10,'All Programs'!$T133))),OR('Find My Programs'!$C$11&lt;&gt;"No",'All Programs'!$U133&lt;&gt;"Yes"),OR('Find My Programs'!$C$12="Any",ISNUMBER(SEARCH("; "&amp;'Find My Programs'!$C$12&amp;";","; "&amp;'All Programs'!$C133&amp;";"))),OR('Find My Programs'!$C$13="Any",'All Programs'!$W133='Find My Programs'!$C$13,'All Programs'!$W133="Hybrid",'All Programs'!$W133="Check"),OR('Find My Programs'!$C$14="Yes",'All Programs'!$S133&lt;&gt;"Yes"),OR('Find My Programs'!$C$15="Yes",'All Programs'!$G133&lt;&gt;"Closed")),1,0)</f>
        <v/>
      </c>
      <c r="B133">
        <f>IF(A133=1,'All Programs'!$D133*10000+IF('All Programs'!$M133="Yes",2000,IF('All Programs'!$M133="No",0,1000))+IF('All Programs'!$Y133="Yes",0,500)+(500-ROW()),"")</f>
        <v/>
      </c>
      <c r="C133">
        <f>IF('All Programs'!$A133="","",'All Programs'!$A133)</f>
        <v/>
      </c>
      <c r="D133">
        <f>IF('All Programs'!$B133="","",'All Programs'!$B133)</f>
        <v/>
      </c>
      <c r="E133">
        <f>IF('All Programs'!$D133="","",'All Programs'!$D133)</f>
        <v/>
      </c>
      <c r="F133">
        <f>IF('All Programs'!$X133="","",'All Programs'!$X133)</f>
        <v/>
      </c>
      <c r="G133">
        <f>IF('All Programs'!$W133="","",'All Programs'!$W133)</f>
        <v/>
      </c>
      <c r="H133">
        <f>IF('All Programs'!$T133="","",'All Programs'!$T133)</f>
        <v/>
      </c>
      <c r="I133">
        <f>IF('All Programs'!$G133="","",'All Programs'!$G133)</f>
        <v/>
      </c>
      <c r="J133">
        <f>IF('All Programs'!$H133="","",'All Programs'!$H133)</f>
        <v/>
      </c>
      <c r="K133">
        <f>IF('All Programs'!$F133="","",'All Programs'!$F133)</f>
        <v/>
      </c>
      <c r="L133">
        <f>IF('All Programs'!$AB133="","",'All Programs'!$AB133)</f>
        <v/>
      </c>
      <c r="M133">
        <f>IF('All Programs'!$Y133="","",'All Programs'!$Y133)</f>
        <v/>
      </c>
      <c r="N133">
        <f>IF('All Programs'!$AQ133="","",'All Programs'!$AQ133)</f>
        <v/>
      </c>
    </row>
    <row r="134">
      <c r="A134">
        <f>IF(AND(OR('Find My Programs'!$C$5="Any",AND('Find My Programs'!$C$5="Veteran",'All Programs'!$O134&lt;&gt;"No"),AND('Find My Programs'!$C$5="Active duty / transitioning",'All Programs'!$N134&lt;&gt;"No"),AND('Find My Programs'!$C$5="Spouse / family / caregiver",'All Programs'!$P134&lt;&gt;"No")),OR('Find My Programs'!$C$6&lt;&gt;"No",'All Programs'!$J134&lt;&gt;"Yes"),OR('Find My Programs'!$C$7&lt;&gt;"No",'All Programs'!$K134&lt;&gt;"Yes"),OR('Find My Programs'!$C$8&lt;&gt;"No",'All Programs'!$L134&lt;&gt;"Yes"),OR('All Programs'!$M134="Yes",'All Programs'!$M134="Check",AND('Find My Programs'!$C$6&lt;&gt;"No",'All Programs'!$J134&lt;&gt;"No"),AND('Find My Programs'!$C$7&lt;&gt;"No",'All Programs'!$K134&lt;&gt;"No"),AND('Find My Programs'!$C$8&lt;&gt;"No",'All Programs'!$L134&lt;&gt;"No"),'Find My Programs'!$C$16="Yes"),OR('Find My Programs'!$C$9&lt;&gt;"No",'All Programs'!$R134&lt;&gt;"Yes"),OR('Find My Programs'!$C$10="Any",'All Programs'!$T134="Any",'All Programs'!$T134="Check",ISNUMBER(SEARCH('Find My Programs'!$C$10,'All Programs'!$T134))),OR('Find My Programs'!$C$11&lt;&gt;"No",'All Programs'!$U134&lt;&gt;"Yes"),OR('Find My Programs'!$C$12="Any",ISNUMBER(SEARCH("; "&amp;'Find My Programs'!$C$12&amp;";","; "&amp;'All Programs'!$C134&amp;";"))),OR('Find My Programs'!$C$13="Any",'All Programs'!$W134='Find My Programs'!$C$13,'All Programs'!$W134="Hybrid",'All Programs'!$W134="Check"),OR('Find My Programs'!$C$14="Yes",'All Programs'!$S134&lt;&gt;"Yes"),OR('Find My Programs'!$C$15="Yes",'All Programs'!$G134&lt;&gt;"Closed")),1,0)</f>
        <v/>
      </c>
      <c r="B134">
        <f>IF(A134=1,'All Programs'!$D134*10000+IF('All Programs'!$M134="Yes",2000,IF('All Programs'!$M134="No",0,1000))+IF('All Programs'!$Y134="Yes",0,500)+(500-ROW()),"")</f>
        <v/>
      </c>
      <c r="C134">
        <f>IF('All Programs'!$A134="","",'All Programs'!$A134)</f>
        <v/>
      </c>
      <c r="D134">
        <f>IF('All Programs'!$B134="","",'All Programs'!$B134)</f>
        <v/>
      </c>
      <c r="E134">
        <f>IF('All Programs'!$D134="","",'All Programs'!$D134)</f>
        <v/>
      </c>
      <c r="F134">
        <f>IF('All Programs'!$X134="","",'All Programs'!$X134)</f>
        <v/>
      </c>
      <c r="G134">
        <f>IF('All Programs'!$W134="","",'All Programs'!$W134)</f>
        <v/>
      </c>
      <c r="H134">
        <f>IF('All Programs'!$T134="","",'All Programs'!$T134)</f>
        <v/>
      </c>
      <c r="I134">
        <f>IF('All Programs'!$G134="","",'All Programs'!$G134)</f>
        <v/>
      </c>
      <c r="J134">
        <f>IF('All Programs'!$H134="","",'All Programs'!$H134)</f>
        <v/>
      </c>
      <c r="K134">
        <f>IF('All Programs'!$F134="","",'All Programs'!$F134)</f>
        <v/>
      </c>
      <c r="L134">
        <f>IF('All Programs'!$AB134="","",'All Programs'!$AB134)</f>
        <v/>
      </c>
      <c r="M134">
        <f>IF('All Programs'!$Y134="","",'All Programs'!$Y134)</f>
        <v/>
      </c>
      <c r="N134">
        <f>IF('All Programs'!$AQ134="","",'All Programs'!$AQ134)</f>
        <v/>
      </c>
    </row>
    <row r="135">
      <c r="A135">
        <f>IF(AND(OR('Find My Programs'!$C$5="Any",AND('Find My Programs'!$C$5="Veteran",'All Programs'!$O135&lt;&gt;"No"),AND('Find My Programs'!$C$5="Active duty / transitioning",'All Programs'!$N135&lt;&gt;"No"),AND('Find My Programs'!$C$5="Spouse / family / caregiver",'All Programs'!$P135&lt;&gt;"No")),OR('Find My Programs'!$C$6&lt;&gt;"No",'All Programs'!$J135&lt;&gt;"Yes"),OR('Find My Programs'!$C$7&lt;&gt;"No",'All Programs'!$K135&lt;&gt;"Yes"),OR('Find My Programs'!$C$8&lt;&gt;"No",'All Programs'!$L135&lt;&gt;"Yes"),OR('All Programs'!$M135="Yes",'All Programs'!$M135="Check",AND('Find My Programs'!$C$6&lt;&gt;"No",'All Programs'!$J135&lt;&gt;"No"),AND('Find My Programs'!$C$7&lt;&gt;"No",'All Programs'!$K135&lt;&gt;"No"),AND('Find My Programs'!$C$8&lt;&gt;"No",'All Programs'!$L135&lt;&gt;"No"),'Find My Programs'!$C$16="Yes"),OR('Find My Programs'!$C$9&lt;&gt;"No",'All Programs'!$R135&lt;&gt;"Yes"),OR('Find My Programs'!$C$10="Any",'All Programs'!$T135="Any",'All Programs'!$T135="Check",ISNUMBER(SEARCH('Find My Programs'!$C$10,'All Programs'!$T135))),OR('Find My Programs'!$C$11&lt;&gt;"No",'All Programs'!$U135&lt;&gt;"Yes"),OR('Find My Programs'!$C$12="Any",ISNUMBER(SEARCH("; "&amp;'Find My Programs'!$C$12&amp;";","; "&amp;'All Programs'!$C135&amp;";"))),OR('Find My Programs'!$C$13="Any",'All Programs'!$W135='Find My Programs'!$C$13,'All Programs'!$W135="Hybrid",'All Programs'!$W135="Check"),OR('Find My Programs'!$C$14="Yes",'All Programs'!$S135&lt;&gt;"Yes"),OR('Find My Programs'!$C$15="Yes",'All Programs'!$G135&lt;&gt;"Closed")),1,0)</f>
        <v/>
      </c>
      <c r="B135">
        <f>IF(A135=1,'All Programs'!$D135*10000+IF('All Programs'!$M135="Yes",2000,IF('All Programs'!$M135="No",0,1000))+IF('All Programs'!$Y135="Yes",0,500)+(500-ROW()),"")</f>
        <v/>
      </c>
      <c r="C135">
        <f>IF('All Programs'!$A135="","",'All Programs'!$A135)</f>
        <v/>
      </c>
      <c r="D135">
        <f>IF('All Programs'!$B135="","",'All Programs'!$B135)</f>
        <v/>
      </c>
      <c r="E135">
        <f>IF('All Programs'!$D135="","",'All Programs'!$D135)</f>
        <v/>
      </c>
      <c r="F135">
        <f>IF('All Programs'!$X135="","",'All Programs'!$X135)</f>
        <v/>
      </c>
      <c r="G135">
        <f>IF('All Programs'!$W135="","",'All Programs'!$W135)</f>
        <v/>
      </c>
      <c r="H135">
        <f>IF('All Programs'!$T135="","",'All Programs'!$T135)</f>
        <v/>
      </c>
      <c r="I135">
        <f>IF('All Programs'!$G135="","",'All Programs'!$G135)</f>
        <v/>
      </c>
      <c r="J135">
        <f>IF('All Programs'!$H135="","",'All Programs'!$H135)</f>
        <v/>
      </c>
      <c r="K135">
        <f>IF('All Programs'!$F135="","",'All Programs'!$F135)</f>
        <v/>
      </c>
      <c r="L135">
        <f>IF('All Programs'!$AB135="","",'All Programs'!$AB135)</f>
        <v/>
      </c>
      <c r="M135">
        <f>IF('All Programs'!$Y135="","",'All Programs'!$Y135)</f>
        <v/>
      </c>
      <c r="N135">
        <f>IF('All Programs'!$AQ135="","",'All Programs'!$AQ135)</f>
        <v/>
      </c>
    </row>
    <row r="136">
      <c r="A136">
        <f>IF(AND(OR('Find My Programs'!$C$5="Any",AND('Find My Programs'!$C$5="Veteran",'All Programs'!$O136&lt;&gt;"No"),AND('Find My Programs'!$C$5="Active duty / transitioning",'All Programs'!$N136&lt;&gt;"No"),AND('Find My Programs'!$C$5="Spouse / family / caregiver",'All Programs'!$P136&lt;&gt;"No")),OR('Find My Programs'!$C$6&lt;&gt;"No",'All Programs'!$J136&lt;&gt;"Yes"),OR('Find My Programs'!$C$7&lt;&gt;"No",'All Programs'!$K136&lt;&gt;"Yes"),OR('Find My Programs'!$C$8&lt;&gt;"No",'All Programs'!$L136&lt;&gt;"Yes"),OR('All Programs'!$M136="Yes",'All Programs'!$M136="Check",AND('Find My Programs'!$C$6&lt;&gt;"No",'All Programs'!$J136&lt;&gt;"No"),AND('Find My Programs'!$C$7&lt;&gt;"No",'All Programs'!$K136&lt;&gt;"No"),AND('Find My Programs'!$C$8&lt;&gt;"No",'All Programs'!$L136&lt;&gt;"No"),'Find My Programs'!$C$16="Yes"),OR('Find My Programs'!$C$9&lt;&gt;"No",'All Programs'!$R136&lt;&gt;"Yes"),OR('Find My Programs'!$C$10="Any",'All Programs'!$T136="Any",'All Programs'!$T136="Check",ISNUMBER(SEARCH('Find My Programs'!$C$10,'All Programs'!$T136))),OR('Find My Programs'!$C$11&lt;&gt;"No",'All Programs'!$U136&lt;&gt;"Yes"),OR('Find My Programs'!$C$12="Any",ISNUMBER(SEARCH("; "&amp;'Find My Programs'!$C$12&amp;";","; "&amp;'All Programs'!$C136&amp;";"))),OR('Find My Programs'!$C$13="Any",'All Programs'!$W136='Find My Programs'!$C$13,'All Programs'!$W136="Hybrid",'All Programs'!$W136="Check"),OR('Find My Programs'!$C$14="Yes",'All Programs'!$S136&lt;&gt;"Yes"),OR('Find My Programs'!$C$15="Yes",'All Programs'!$G136&lt;&gt;"Closed")),1,0)</f>
        <v/>
      </c>
      <c r="B136">
        <f>IF(A136=1,'All Programs'!$D136*10000+IF('All Programs'!$M136="Yes",2000,IF('All Programs'!$M136="No",0,1000))+IF('All Programs'!$Y136="Yes",0,500)+(500-ROW()),"")</f>
        <v/>
      </c>
      <c r="C136">
        <f>IF('All Programs'!$A136="","",'All Programs'!$A136)</f>
        <v/>
      </c>
      <c r="D136">
        <f>IF('All Programs'!$B136="","",'All Programs'!$B136)</f>
        <v/>
      </c>
      <c r="E136">
        <f>IF('All Programs'!$D136="","",'All Programs'!$D136)</f>
        <v/>
      </c>
      <c r="F136">
        <f>IF('All Programs'!$X136="","",'All Programs'!$X136)</f>
        <v/>
      </c>
      <c r="G136">
        <f>IF('All Programs'!$W136="","",'All Programs'!$W136)</f>
        <v/>
      </c>
      <c r="H136">
        <f>IF('All Programs'!$T136="","",'All Programs'!$T136)</f>
        <v/>
      </c>
      <c r="I136">
        <f>IF('All Programs'!$G136="","",'All Programs'!$G136)</f>
        <v/>
      </c>
      <c r="J136">
        <f>IF('All Programs'!$H136="","",'All Programs'!$H136)</f>
        <v/>
      </c>
      <c r="K136">
        <f>IF('All Programs'!$F136="","",'All Programs'!$F136)</f>
        <v/>
      </c>
      <c r="L136">
        <f>IF('All Programs'!$AB136="","",'All Programs'!$AB136)</f>
        <v/>
      </c>
      <c r="M136">
        <f>IF('All Programs'!$Y136="","",'All Programs'!$Y136)</f>
        <v/>
      </c>
      <c r="N136">
        <f>IF('All Programs'!$AQ136="","",'All Programs'!$AQ136)</f>
        <v/>
      </c>
    </row>
    <row r="137">
      <c r="A137">
        <f>IF(AND(OR('Find My Programs'!$C$5="Any",AND('Find My Programs'!$C$5="Veteran",'All Programs'!$O137&lt;&gt;"No"),AND('Find My Programs'!$C$5="Active duty / transitioning",'All Programs'!$N137&lt;&gt;"No"),AND('Find My Programs'!$C$5="Spouse / family / caregiver",'All Programs'!$P137&lt;&gt;"No")),OR('Find My Programs'!$C$6&lt;&gt;"No",'All Programs'!$J137&lt;&gt;"Yes"),OR('Find My Programs'!$C$7&lt;&gt;"No",'All Programs'!$K137&lt;&gt;"Yes"),OR('Find My Programs'!$C$8&lt;&gt;"No",'All Programs'!$L137&lt;&gt;"Yes"),OR('All Programs'!$M137="Yes",'All Programs'!$M137="Check",AND('Find My Programs'!$C$6&lt;&gt;"No",'All Programs'!$J137&lt;&gt;"No"),AND('Find My Programs'!$C$7&lt;&gt;"No",'All Programs'!$K137&lt;&gt;"No"),AND('Find My Programs'!$C$8&lt;&gt;"No",'All Programs'!$L137&lt;&gt;"No"),'Find My Programs'!$C$16="Yes"),OR('Find My Programs'!$C$9&lt;&gt;"No",'All Programs'!$R137&lt;&gt;"Yes"),OR('Find My Programs'!$C$10="Any",'All Programs'!$T137="Any",'All Programs'!$T137="Check",ISNUMBER(SEARCH('Find My Programs'!$C$10,'All Programs'!$T137))),OR('Find My Programs'!$C$11&lt;&gt;"No",'All Programs'!$U137&lt;&gt;"Yes"),OR('Find My Programs'!$C$12="Any",ISNUMBER(SEARCH("; "&amp;'Find My Programs'!$C$12&amp;";","; "&amp;'All Programs'!$C137&amp;";"))),OR('Find My Programs'!$C$13="Any",'All Programs'!$W137='Find My Programs'!$C$13,'All Programs'!$W137="Hybrid",'All Programs'!$W137="Check"),OR('Find My Programs'!$C$14="Yes",'All Programs'!$S137&lt;&gt;"Yes"),OR('Find My Programs'!$C$15="Yes",'All Programs'!$G137&lt;&gt;"Closed")),1,0)</f>
        <v/>
      </c>
      <c r="B137">
        <f>IF(A137=1,'All Programs'!$D137*10000+IF('All Programs'!$M137="Yes",2000,IF('All Programs'!$M137="No",0,1000))+IF('All Programs'!$Y137="Yes",0,500)+(500-ROW()),"")</f>
        <v/>
      </c>
      <c r="C137">
        <f>IF('All Programs'!$A137="","",'All Programs'!$A137)</f>
        <v/>
      </c>
      <c r="D137">
        <f>IF('All Programs'!$B137="","",'All Programs'!$B137)</f>
        <v/>
      </c>
      <c r="E137">
        <f>IF('All Programs'!$D137="","",'All Programs'!$D137)</f>
        <v/>
      </c>
      <c r="F137">
        <f>IF('All Programs'!$X137="","",'All Programs'!$X137)</f>
        <v/>
      </c>
      <c r="G137">
        <f>IF('All Programs'!$W137="","",'All Programs'!$W137)</f>
        <v/>
      </c>
      <c r="H137">
        <f>IF('All Programs'!$T137="","",'All Programs'!$T137)</f>
        <v/>
      </c>
      <c r="I137">
        <f>IF('All Programs'!$G137="","",'All Programs'!$G137)</f>
        <v/>
      </c>
      <c r="J137">
        <f>IF('All Programs'!$H137="","",'All Programs'!$H137)</f>
        <v/>
      </c>
      <c r="K137">
        <f>IF('All Programs'!$F137="","",'All Programs'!$F137)</f>
        <v/>
      </c>
      <c r="L137">
        <f>IF('All Programs'!$AB137="","",'All Programs'!$AB137)</f>
        <v/>
      </c>
      <c r="M137">
        <f>IF('All Programs'!$Y137="","",'All Programs'!$Y137)</f>
        <v/>
      </c>
      <c r="N137">
        <f>IF('All Programs'!$AQ137="","",'All Programs'!$AQ137)</f>
        <v/>
      </c>
    </row>
    <row r="138">
      <c r="A138">
        <f>IF(AND(OR('Find My Programs'!$C$5="Any",AND('Find My Programs'!$C$5="Veteran",'All Programs'!$O138&lt;&gt;"No"),AND('Find My Programs'!$C$5="Active duty / transitioning",'All Programs'!$N138&lt;&gt;"No"),AND('Find My Programs'!$C$5="Spouse / family / caregiver",'All Programs'!$P138&lt;&gt;"No")),OR('Find My Programs'!$C$6&lt;&gt;"No",'All Programs'!$J138&lt;&gt;"Yes"),OR('Find My Programs'!$C$7&lt;&gt;"No",'All Programs'!$K138&lt;&gt;"Yes"),OR('Find My Programs'!$C$8&lt;&gt;"No",'All Programs'!$L138&lt;&gt;"Yes"),OR('All Programs'!$M138="Yes",'All Programs'!$M138="Check",AND('Find My Programs'!$C$6&lt;&gt;"No",'All Programs'!$J138&lt;&gt;"No"),AND('Find My Programs'!$C$7&lt;&gt;"No",'All Programs'!$K138&lt;&gt;"No"),AND('Find My Programs'!$C$8&lt;&gt;"No",'All Programs'!$L138&lt;&gt;"No"),'Find My Programs'!$C$16="Yes"),OR('Find My Programs'!$C$9&lt;&gt;"No",'All Programs'!$R138&lt;&gt;"Yes"),OR('Find My Programs'!$C$10="Any",'All Programs'!$T138="Any",'All Programs'!$T138="Check",ISNUMBER(SEARCH('Find My Programs'!$C$10,'All Programs'!$T138))),OR('Find My Programs'!$C$11&lt;&gt;"No",'All Programs'!$U138&lt;&gt;"Yes"),OR('Find My Programs'!$C$12="Any",ISNUMBER(SEARCH("; "&amp;'Find My Programs'!$C$12&amp;";","; "&amp;'All Programs'!$C138&amp;";"))),OR('Find My Programs'!$C$13="Any",'All Programs'!$W138='Find My Programs'!$C$13,'All Programs'!$W138="Hybrid",'All Programs'!$W138="Check"),OR('Find My Programs'!$C$14="Yes",'All Programs'!$S138&lt;&gt;"Yes"),OR('Find My Programs'!$C$15="Yes",'All Programs'!$G138&lt;&gt;"Closed")),1,0)</f>
        <v/>
      </c>
      <c r="B138">
        <f>IF(A138=1,'All Programs'!$D138*10000+IF('All Programs'!$M138="Yes",2000,IF('All Programs'!$M138="No",0,1000))+IF('All Programs'!$Y138="Yes",0,500)+(500-ROW()),"")</f>
        <v/>
      </c>
      <c r="C138">
        <f>IF('All Programs'!$A138="","",'All Programs'!$A138)</f>
        <v/>
      </c>
      <c r="D138">
        <f>IF('All Programs'!$B138="","",'All Programs'!$B138)</f>
        <v/>
      </c>
      <c r="E138">
        <f>IF('All Programs'!$D138="","",'All Programs'!$D138)</f>
        <v/>
      </c>
      <c r="F138">
        <f>IF('All Programs'!$X138="","",'All Programs'!$X138)</f>
        <v/>
      </c>
      <c r="G138">
        <f>IF('All Programs'!$W138="","",'All Programs'!$W138)</f>
        <v/>
      </c>
      <c r="H138">
        <f>IF('All Programs'!$T138="","",'All Programs'!$T138)</f>
        <v/>
      </c>
      <c r="I138">
        <f>IF('All Programs'!$G138="","",'All Programs'!$G138)</f>
        <v/>
      </c>
      <c r="J138">
        <f>IF('All Programs'!$H138="","",'All Programs'!$H138)</f>
        <v/>
      </c>
      <c r="K138">
        <f>IF('All Programs'!$F138="","",'All Programs'!$F138)</f>
        <v/>
      </c>
      <c r="L138">
        <f>IF('All Programs'!$AB138="","",'All Programs'!$AB138)</f>
        <v/>
      </c>
      <c r="M138">
        <f>IF('All Programs'!$Y138="","",'All Programs'!$Y138)</f>
        <v/>
      </c>
      <c r="N138">
        <f>IF('All Programs'!$AQ138="","",'All Programs'!$AQ138)</f>
        <v/>
      </c>
    </row>
    <row r="139">
      <c r="A139">
        <f>IF(AND(OR('Find My Programs'!$C$5="Any",AND('Find My Programs'!$C$5="Veteran",'All Programs'!$O139&lt;&gt;"No"),AND('Find My Programs'!$C$5="Active duty / transitioning",'All Programs'!$N139&lt;&gt;"No"),AND('Find My Programs'!$C$5="Spouse / family / caregiver",'All Programs'!$P139&lt;&gt;"No")),OR('Find My Programs'!$C$6&lt;&gt;"No",'All Programs'!$J139&lt;&gt;"Yes"),OR('Find My Programs'!$C$7&lt;&gt;"No",'All Programs'!$K139&lt;&gt;"Yes"),OR('Find My Programs'!$C$8&lt;&gt;"No",'All Programs'!$L139&lt;&gt;"Yes"),OR('All Programs'!$M139="Yes",'All Programs'!$M139="Check",AND('Find My Programs'!$C$6&lt;&gt;"No",'All Programs'!$J139&lt;&gt;"No"),AND('Find My Programs'!$C$7&lt;&gt;"No",'All Programs'!$K139&lt;&gt;"No"),AND('Find My Programs'!$C$8&lt;&gt;"No",'All Programs'!$L139&lt;&gt;"No"),'Find My Programs'!$C$16="Yes"),OR('Find My Programs'!$C$9&lt;&gt;"No",'All Programs'!$R139&lt;&gt;"Yes"),OR('Find My Programs'!$C$10="Any",'All Programs'!$T139="Any",'All Programs'!$T139="Check",ISNUMBER(SEARCH('Find My Programs'!$C$10,'All Programs'!$T139))),OR('Find My Programs'!$C$11&lt;&gt;"No",'All Programs'!$U139&lt;&gt;"Yes"),OR('Find My Programs'!$C$12="Any",ISNUMBER(SEARCH("; "&amp;'Find My Programs'!$C$12&amp;";","; "&amp;'All Programs'!$C139&amp;";"))),OR('Find My Programs'!$C$13="Any",'All Programs'!$W139='Find My Programs'!$C$13,'All Programs'!$W139="Hybrid",'All Programs'!$W139="Check"),OR('Find My Programs'!$C$14="Yes",'All Programs'!$S139&lt;&gt;"Yes"),OR('Find My Programs'!$C$15="Yes",'All Programs'!$G139&lt;&gt;"Closed")),1,0)</f>
        <v/>
      </c>
      <c r="B139">
        <f>IF(A139=1,'All Programs'!$D139*10000+IF('All Programs'!$M139="Yes",2000,IF('All Programs'!$M139="No",0,1000))+IF('All Programs'!$Y139="Yes",0,500)+(500-ROW()),"")</f>
        <v/>
      </c>
      <c r="C139">
        <f>IF('All Programs'!$A139="","",'All Programs'!$A139)</f>
        <v/>
      </c>
      <c r="D139">
        <f>IF('All Programs'!$B139="","",'All Programs'!$B139)</f>
        <v/>
      </c>
      <c r="E139">
        <f>IF('All Programs'!$D139="","",'All Programs'!$D139)</f>
        <v/>
      </c>
      <c r="F139">
        <f>IF('All Programs'!$X139="","",'All Programs'!$X139)</f>
        <v/>
      </c>
      <c r="G139">
        <f>IF('All Programs'!$W139="","",'All Programs'!$W139)</f>
        <v/>
      </c>
      <c r="H139">
        <f>IF('All Programs'!$T139="","",'All Programs'!$T139)</f>
        <v/>
      </c>
      <c r="I139">
        <f>IF('All Programs'!$G139="","",'All Programs'!$G139)</f>
        <v/>
      </c>
      <c r="J139">
        <f>IF('All Programs'!$H139="","",'All Programs'!$H139)</f>
        <v/>
      </c>
      <c r="K139">
        <f>IF('All Programs'!$F139="","",'All Programs'!$F139)</f>
        <v/>
      </c>
      <c r="L139">
        <f>IF('All Programs'!$AB139="","",'All Programs'!$AB139)</f>
        <v/>
      </c>
      <c r="M139">
        <f>IF('All Programs'!$Y139="","",'All Programs'!$Y139)</f>
        <v/>
      </c>
      <c r="N139">
        <f>IF('All Programs'!$AQ139="","",'All Programs'!$AQ139)</f>
        <v/>
      </c>
    </row>
    <row r="140">
      <c r="A140">
        <f>IF(AND(OR('Find My Programs'!$C$5="Any",AND('Find My Programs'!$C$5="Veteran",'All Programs'!$O140&lt;&gt;"No"),AND('Find My Programs'!$C$5="Active duty / transitioning",'All Programs'!$N140&lt;&gt;"No"),AND('Find My Programs'!$C$5="Spouse / family / caregiver",'All Programs'!$P140&lt;&gt;"No")),OR('Find My Programs'!$C$6&lt;&gt;"No",'All Programs'!$J140&lt;&gt;"Yes"),OR('Find My Programs'!$C$7&lt;&gt;"No",'All Programs'!$K140&lt;&gt;"Yes"),OR('Find My Programs'!$C$8&lt;&gt;"No",'All Programs'!$L140&lt;&gt;"Yes"),OR('All Programs'!$M140="Yes",'All Programs'!$M140="Check",AND('Find My Programs'!$C$6&lt;&gt;"No",'All Programs'!$J140&lt;&gt;"No"),AND('Find My Programs'!$C$7&lt;&gt;"No",'All Programs'!$K140&lt;&gt;"No"),AND('Find My Programs'!$C$8&lt;&gt;"No",'All Programs'!$L140&lt;&gt;"No"),'Find My Programs'!$C$16="Yes"),OR('Find My Programs'!$C$9&lt;&gt;"No",'All Programs'!$R140&lt;&gt;"Yes"),OR('Find My Programs'!$C$10="Any",'All Programs'!$T140="Any",'All Programs'!$T140="Check",ISNUMBER(SEARCH('Find My Programs'!$C$10,'All Programs'!$T140))),OR('Find My Programs'!$C$11&lt;&gt;"No",'All Programs'!$U140&lt;&gt;"Yes"),OR('Find My Programs'!$C$12="Any",ISNUMBER(SEARCH("; "&amp;'Find My Programs'!$C$12&amp;";","; "&amp;'All Programs'!$C140&amp;";"))),OR('Find My Programs'!$C$13="Any",'All Programs'!$W140='Find My Programs'!$C$13,'All Programs'!$W140="Hybrid",'All Programs'!$W140="Check"),OR('Find My Programs'!$C$14="Yes",'All Programs'!$S140&lt;&gt;"Yes"),OR('Find My Programs'!$C$15="Yes",'All Programs'!$G140&lt;&gt;"Closed")),1,0)</f>
        <v/>
      </c>
      <c r="B140">
        <f>IF(A140=1,'All Programs'!$D140*10000+IF('All Programs'!$M140="Yes",2000,IF('All Programs'!$M140="No",0,1000))+IF('All Programs'!$Y140="Yes",0,500)+(500-ROW()),"")</f>
        <v/>
      </c>
      <c r="C140">
        <f>IF('All Programs'!$A140="","",'All Programs'!$A140)</f>
        <v/>
      </c>
      <c r="D140">
        <f>IF('All Programs'!$B140="","",'All Programs'!$B140)</f>
        <v/>
      </c>
      <c r="E140">
        <f>IF('All Programs'!$D140="","",'All Programs'!$D140)</f>
        <v/>
      </c>
      <c r="F140">
        <f>IF('All Programs'!$X140="","",'All Programs'!$X140)</f>
        <v/>
      </c>
      <c r="G140">
        <f>IF('All Programs'!$W140="","",'All Programs'!$W140)</f>
        <v/>
      </c>
      <c r="H140">
        <f>IF('All Programs'!$T140="","",'All Programs'!$T140)</f>
        <v/>
      </c>
      <c r="I140">
        <f>IF('All Programs'!$G140="","",'All Programs'!$G140)</f>
        <v/>
      </c>
      <c r="J140">
        <f>IF('All Programs'!$H140="","",'All Programs'!$H140)</f>
        <v/>
      </c>
      <c r="K140">
        <f>IF('All Programs'!$F140="","",'All Programs'!$F140)</f>
        <v/>
      </c>
      <c r="L140">
        <f>IF('All Programs'!$AB140="","",'All Programs'!$AB140)</f>
        <v/>
      </c>
      <c r="M140">
        <f>IF('All Programs'!$Y140="","",'All Programs'!$Y140)</f>
        <v/>
      </c>
      <c r="N140">
        <f>IF('All Programs'!$AQ140="","",'All Programs'!$AQ140)</f>
        <v/>
      </c>
    </row>
    <row r="141">
      <c r="A141">
        <f>IF(AND(OR('Find My Programs'!$C$5="Any",AND('Find My Programs'!$C$5="Veteran",'All Programs'!$O141&lt;&gt;"No"),AND('Find My Programs'!$C$5="Active duty / transitioning",'All Programs'!$N141&lt;&gt;"No"),AND('Find My Programs'!$C$5="Spouse / family / caregiver",'All Programs'!$P141&lt;&gt;"No")),OR('Find My Programs'!$C$6&lt;&gt;"No",'All Programs'!$J141&lt;&gt;"Yes"),OR('Find My Programs'!$C$7&lt;&gt;"No",'All Programs'!$K141&lt;&gt;"Yes"),OR('Find My Programs'!$C$8&lt;&gt;"No",'All Programs'!$L141&lt;&gt;"Yes"),OR('All Programs'!$M141="Yes",'All Programs'!$M141="Check",AND('Find My Programs'!$C$6&lt;&gt;"No",'All Programs'!$J141&lt;&gt;"No"),AND('Find My Programs'!$C$7&lt;&gt;"No",'All Programs'!$K141&lt;&gt;"No"),AND('Find My Programs'!$C$8&lt;&gt;"No",'All Programs'!$L141&lt;&gt;"No"),'Find My Programs'!$C$16="Yes"),OR('Find My Programs'!$C$9&lt;&gt;"No",'All Programs'!$R141&lt;&gt;"Yes"),OR('Find My Programs'!$C$10="Any",'All Programs'!$T141="Any",'All Programs'!$T141="Check",ISNUMBER(SEARCH('Find My Programs'!$C$10,'All Programs'!$T141))),OR('Find My Programs'!$C$11&lt;&gt;"No",'All Programs'!$U141&lt;&gt;"Yes"),OR('Find My Programs'!$C$12="Any",ISNUMBER(SEARCH("; "&amp;'Find My Programs'!$C$12&amp;";","; "&amp;'All Programs'!$C141&amp;";"))),OR('Find My Programs'!$C$13="Any",'All Programs'!$W141='Find My Programs'!$C$13,'All Programs'!$W141="Hybrid",'All Programs'!$W141="Check"),OR('Find My Programs'!$C$14="Yes",'All Programs'!$S141&lt;&gt;"Yes"),OR('Find My Programs'!$C$15="Yes",'All Programs'!$G141&lt;&gt;"Closed")),1,0)</f>
        <v/>
      </c>
      <c r="B141">
        <f>IF(A141=1,'All Programs'!$D141*10000+IF('All Programs'!$M141="Yes",2000,IF('All Programs'!$M141="No",0,1000))+IF('All Programs'!$Y141="Yes",0,500)+(500-ROW()),"")</f>
        <v/>
      </c>
      <c r="C141">
        <f>IF('All Programs'!$A141="","",'All Programs'!$A141)</f>
        <v/>
      </c>
      <c r="D141">
        <f>IF('All Programs'!$B141="","",'All Programs'!$B141)</f>
        <v/>
      </c>
      <c r="E141">
        <f>IF('All Programs'!$D141="","",'All Programs'!$D141)</f>
        <v/>
      </c>
      <c r="F141">
        <f>IF('All Programs'!$X141="","",'All Programs'!$X141)</f>
        <v/>
      </c>
      <c r="G141">
        <f>IF('All Programs'!$W141="","",'All Programs'!$W141)</f>
        <v/>
      </c>
      <c r="H141">
        <f>IF('All Programs'!$T141="","",'All Programs'!$T141)</f>
        <v/>
      </c>
      <c r="I141">
        <f>IF('All Programs'!$G141="","",'All Programs'!$G141)</f>
        <v/>
      </c>
      <c r="J141">
        <f>IF('All Programs'!$H141="","",'All Programs'!$H141)</f>
        <v/>
      </c>
      <c r="K141">
        <f>IF('All Programs'!$F141="","",'All Programs'!$F141)</f>
        <v/>
      </c>
      <c r="L141">
        <f>IF('All Programs'!$AB141="","",'All Programs'!$AB141)</f>
        <v/>
      </c>
      <c r="M141">
        <f>IF('All Programs'!$Y141="","",'All Programs'!$Y141)</f>
        <v/>
      </c>
      <c r="N141">
        <f>IF('All Programs'!$AQ141="","",'All Programs'!$AQ141)</f>
        <v/>
      </c>
    </row>
    <row r="142">
      <c r="A142">
        <f>IF(AND(OR('Find My Programs'!$C$5="Any",AND('Find My Programs'!$C$5="Veteran",'All Programs'!$O142&lt;&gt;"No"),AND('Find My Programs'!$C$5="Active duty / transitioning",'All Programs'!$N142&lt;&gt;"No"),AND('Find My Programs'!$C$5="Spouse / family / caregiver",'All Programs'!$P142&lt;&gt;"No")),OR('Find My Programs'!$C$6&lt;&gt;"No",'All Programs'!$J142&lt;&gt;"Yes"),OR('Find My Programs'!$C$7&lt;&gt;"No",'All Programs'!$K142&lt;&gt;"Yes"),OR('Find My Programs'!$C$8&lt;&gt;"No",'All Programs'!$L142&lt;&gt;"Yes"),OR('All Programs'!$M142="Yes",'All Programs'!$M142="Check",AND('Find My Programs'!$C$6&lt;&gt;"No",'All Programs'!$J142&lt;&gt;"No"),AND('Find My Programs'!$C$7&lt;&gt;"No",'All Programs'!$K142&lt;&gt;"No"),AND('Find My Programs'!$C$8&lt;&gt;"No",'All Programs'!$L142&lt;&gt;"No"),'Find My Programs'!$C$16="Yes"),OR('Find My Programs'!$C$9&lt;&gt;"No",'All Programs'!$R142&lt;&gt;"Yes"),OR('Find My Programs'!$C$10="Any",'All Programs'!$T142="Any",'All Programs'!$T142="Check",ISNUMBER(SEARCH('Find My Programs'!$C$10,'All Programs'!$T142))),OR('Find My Programs'!$C$11&lt;&gt;"No",'All Programs'!$U142&lt;&gt;"Yes"),OR('Find My Programs'!$C$12="Any",ISNUMBER(SEARCH("; "&amp;'Find My Programs'!$C$12&amp;";","; "&amp;'All Programs'!$C142&amp;";"))),OR('Find My Programs'!$C$13="Any",'All Programs'!$W142='Find My Programs'!$C$13,'All Programs'!$W142="Hybrid",'All Programs'!$W142="Check"),OR('Find My Programs'!$C$14="Yes",'All Programs'!$S142&lt;&gt;"Yes"),OR('Find My Programs'!$C$15="Yes",'All Programs'!$G142&lt;&gt;"Closed")),1,0)</f>
        <v/>
      </c>
      <c r="B142">
        <f>IF(A142=1,'All Programs'!$D142*10000+IF('All Programs'!$M142="Yes",2000,IF('All Programs'!$M142="No",0,1000))+IF('All Programs'!$Y142="Yes",0,500)+(500-ROW()),"")</f>
        <v/>
      </c>
      <c r="C142">
        <f>IF('All Programs'!$A142="","",'All Programs'!$A142)</f>
        <v/>
      </c>
      <c r="D142">
        <f>IF('All Programs'!$B142="","",'All Programs'!$B142)</f>
        <v/>
      </c>
      <c r="E142">
        <f>IF('All Programs'!$D142="","",'All Programs'!$D142)</f>
        <v/>
      </c>
      <c r="F142">
        <f>IF('All Programs'!$X142="","",'All Programs'!$X142)</f>
        <v/>
      </c>
      <c r="G142">
        <f>IF('All Programs'!$W142="","",'All Programs'!$W142)</f>
        <v/>
      </c>
      <c r="H142">
        <f>IF('All Programs'!$T142="","",'All Programs'!$T142)</f>
        <v/>
      </c>
      <c r="I142">
        <f>IF('All Programs'!$G142="","",'All Programs'!$G142)</f>
        <v/>
      </c>
      <c r="J142">
        <f>IF('All Programs'!$H142="","",'All Programs'!$H142)</f>
        <v/>
      </c>
      <c r="K142">
        <f>IF('All Programs'!$F142="","",'All Programs'!$F142)</f>
        <v/>
      </c>
      <c r="L142">
        <f>IF('All Programs'!$AB142="","",'All Programs'!$AB142)</f>
        <v/>
      </c>
      <c r="M142">
        <f>IF('All Programs'!$Y142="","",'All Programs'!$Y142)</f>
        <v/>
      </c>
      <c r="N142">
        <f>IF('All Programs'!$AQ142="","",'All Programs'!$AQ142)</f>
        <v/>
      </c>
    </row>
    <row r="143">
      <c r="A143">
        <f>IF(AND(OR('Find My Programs'!$C$5="Any",AND('Find My Programs'!$C$5="Veteran",'All Programs'!$O143&lt;&gt;"No"),AND('Find My Programs'!$C$5="Active duty / transitioning",'All Programs'!$N143&lt;&gt;"No"),AND('Find My Programs'!$C$5="Spouse / family / caregiver",'All Programs'!$P143&lt;&gt;"No")),OR('Find My Programs'!$C$6&lt;&gt;"No",'All Programs'!$J143&lt;&gt;"Yes"),OR('Find My Programs'!$C$7&lt;&gt;"No",'All Programs'!$K143&lt;&gt;"Yes"),OR('Find My Programs'!$C$8&lt;&gt;"No",'All Programs'!$L143&lt;&gt;"Yes"),OR('All Programs'!$M143="Yes",'All Programs'!$M143="Check",AND('Find My Programs'!$C$6&lt;&gt;"No",'All Programs'!$J143&lt;&gt;"No"),AND('Find My Programs'!$C$7&lt;&gt;"No",'All Programs'!$K143&lt;&gt;"No"),AND('Find My Programs'!$C$8&lt;&gt;"No",'All Programs'!$L143&lt;&gt;"No"),'Find My Programs'!$C$16="Yes"),OR('Find My Programs'!$C$9&lt;&gt;"No",'All Programs'!$R143&lt;&gt;"Yes"),OR('Find My Programs'!$C$10="Any",'All Programs'!$T143="Any",'All Programs'!$T143="Check",ISNUMBER(SEARCH('Find My Programs'!$C$10,'All Programs'!$T143))),OR('Find My Programs'!$C$11&lt;&gt;"No",'All Programs'!$U143&lt;&gt;"Yes"),OR('Find My Programs'!$C$12="Any",ISNUMBER(SEARCH("; "&amp;'Find My Programs'!$C$12&amp;";","; "&amp;'All Programs'!$C143&amp;";"))),OR('Find My Programs'!$C$13="Any",'All Programs'!$W143='Find My Programs'!$C$13,'All Programs'!$W143="Hybrid",'All Programs'!$W143="Check"),OR('Find My Programs'!$C$14="Yes",'All Programs'!$S143&lt;&gt;"Yes"),OR('Find My Programs'!$C$15="Yes",'All Programs'!$G143&lt;&gt;"Closed")),1,0)</f>
        <v/>
      </c>
      <c r="B143">
        <f>IF(A143=1,'All Programs'!$D143*10000+IF('All Programs'!$M143="Yes",2000,IF('All Programs'!$M143="No",0,1000))+IF('All Programs'!$Y143="Yes",0,500)+(500-ROW()),"")</f>
        <v/>
      </c>
      <c r="C143">
        <f>IF('All Programs'!$A143="","",'All Programs'!$A143)</f>
        <v/>
      </c>
      <c r="D143">
        <f>IF('All Programs'!$B143="","",'All Programs'!$B143)</f>
        <v/>
      </c>
      <c r="E143">
        <f>IF('All Programs'!$D143="","",'All Programs'!$D143)</f>
        <v/>
      </c>
      <c r="F143">
        <f>IF('All Programs'!$X143="","",'All Programs'!$X143)</f>
        <v/>
      </c>
      <c r="G143">
        <f>IF('All Programs'!$W143="","",'All Programs'!$W143)</f>
        <v/>
      </c>
      <c r="H143">
        <f>IF('All Programs'!$T143="","",'All Programs'!$T143)</f>
        <v/>
      </c>
      <c r="I143">
        <f>IF('All Programs'!$G143="","",'All Programs'!$G143)</f>
        <v/>
      </c>
      <c r="J143">
        <f>IF('All Programs'!$H143="","",'All Programs'!$H143)</f>
        <v/>
      </c>
      <c r="K143">
        <f>IF('All Programs'!$F143="","",'All Programs'!$F143)</f>
        <v/>
      </c>
      <c r="L143">
        <f>IF('All Programs'!$AB143="","",'All Programs'!$AB143)</f>
        <v/>
      </c>
      <c r="M143">
        <f>IF('All Programs'!$Y143="","",'All Programs'!$Y143)</f>
        <v/>
      </c>
      <c r="N143">
        <f>IF('All Programs'!$AQ143="","",'All Programs'!$AQ143)</f>
        <v/>
      </c>
    </row>
    <row r="144">
      <c r="A144">
        <f>IF(AND(OR('Find My Programs'!$C$5="Any",AND('Find My Programs'!$C$5="Veteran",'All Programs'!$O144&lt;&gt;"No"),AND('Find My Programs'!$C$5="Active duty / transitioning",'All Programs'!$N144&lt;&gt;"No"),AND('Find My Programs'!$C$5="Spouse / family / caregiver",'All Programs'!$P144&lt;&gt;"No")),OR('Find My Programs'!$C$6&lt;&gt;"No",'All Programs'!$J144&lt;&gt;"Yes"),OR('Find My Programs'!$C$7&lt;&gt;"No",'All Programs'!$K144&lt;&gt;"Yes"),OR('Find My Programs'!$C$8&lt;&gt;"No",'All Programs'!$L144&lt;&gt;"Yes"),OR('All Programs'!$M144="Yes",'All Programs'!$M144="Check",AND('Find My Programs'!$C$6&lt;&gt;"No",'All Programs'!$J144&lt;&gt;"No"),AND('Find My Programs'!$C$7&lt;&gt;"No",'All Programs'!$K144&lt;&gt;"No"),AND('Find My Programs'!$C$8&lt;&gt;"No",'All Programs'!$L144&lt;&gt;"No"),'Find My Programs'!$C$16="Yes"),OR('Find My Programs'!$C$9&lt;&gt;"No",'All Programs'!$R144&lt;&gt;"Yes"),OR('Find My Programs'!$C$10="Any",'All Programs'!$T144="Any",'All Programs'!$T144="Check",ISNUMBER(SEARCH('Find My Programs'!$C$10,'All Programs'!$T144))),OR('Find My Programs'!$C$11&lt;&gt;"No",'All Programs'!$U144&lt;&gt;"Yes"),OR('Find My Programs'!$C$12="Any",ISNUMBER(SEARCH("; "&amp;'Find My Programs'!$C$12&amp;";","; "&amp;'All Programs'!$C144&amp;";"))),OR('Find My Programs'!$C$13="Any",'All Programs'!$W144='Find My Programs'!$C$13,'All Programs'!$W144="Hybrid",'All Programs'!$W144="Check"),OR('Find My Programs'!$C$14="Yes",'All Programs'!$S144&lt;&gt;"Yes"),OR('Find My Programs'!$C$15="Yes",'All Programs'!$G144&lt;&gt;"Closed")),1,0)</f>
        <v/>
      </c>
      <c r="B144">
        <f>IF(A144=1,'All Programs'!$D144*10000+IF('All Programs'!$M144="Yes",2000,IF('All Programs'!$M144="No",0,1000))+IF('All Programs'!$Y144="Yes",0,500)+(500-ROW()),"")</f>
        <v/>
      </c>
      <c r="C144">
        <f>IF('All Programs'!$A144="","",'All Programs'!$A144)</f>
        <v/>
      </c>
      <c r="D144">
        <f>IF('All Programs'!$B144="","",'All Programs'!$B144)</f>
        <v/>
      </c>
      <c r="E144">
        <f>IF('All Programs'!$D144="","",'All Programs'!$D144)</f>
        <v/>
      </c>
      <c r="F144">
        <f>IF('All Programs'!$X144="","",'All Programs'!$X144)</f>
        <v/>
      </c>
      <c r="G144">
        <f>IF('All Programs'!$W144="","",'All Programs'!$W144)</f>
        <v/>
      </c>
      <c r="H144">
        <f>IF('All Programs'!$T144="","",'All Programs'!$T144)</f>
        <v/>
      </c>
      <c r="I144">
        <f>IF('All Programs'!$G144="","",'All Programs'!$G144)</f>
        <v/>
      </c>
      <c r="J144">
        <f>IF('All Programs'!$H144="","",'All Programs'!$H144)</f>
        <v/>
      </c>
      <c r="K144">
        <f>IF('All Programs'!$F144="","",'All Programs'!$F144)</f>
        <v/>
      </c>
      <c r="L144">
        <f>IF('All Programs'!$AB144="","",'All Programs'!$AB144)</f>
        <v/>
      </c>
      <c r="M144">
        <f>IF('All Programs'!$Y144="","",'All Programs'!$Y144)</f>
        <v/>
      </c>
      <c r="N144">
        <f>IF('All Programs'!$AQ144="","",'All Programs'!$AQ144)</f>
        <v/>
      </c>
    </row>
    <row r="145">
      <c r="A145">
        <f>IF(AND(OR('Find My Programs'!$C$5="Any",AND('Find My Programs'!$C$5="Veteran",'All Programs'!$O145&lt;&gt;"No"),AND('Find My Programs'!$C$5="Active duty / transitioning",'All Programs'!$N145&lt;&gt;"No"),AND('Find My Programs'!$C$5="Spouse / family / caregiver",'All Programs'!$P145&lt;&gt;"No")),OR('Find My Programs'!$C$6&lt;&gt;"No",'All Programs'!$J145&lt;&gt;"Yes"),OR('Find My Programs'!$C$7&lt;&gt;"No",'All Programs'!$K145&lt;&gt;"Yes"),OR('Find My Programs'!$C$8&lt;&gt;"No",'All Programs'!$L145&lt;&gt;"Yes"),OR('All Programs'!$M145="Yes",'All Programs'!$M145="Check",AND('Find My Programs'!$C$6&lt;&gt;"No",'All Programs'!$J145&lt;&gt;"No"),AND('Find My Programs'!$C$7&lt;&gt;"No",'All Programs'!$K145&lt;&gt;"No"),AND('Find My Programs'!$C$8&lt;&gt;"No",'All Programs'!$L145&lt;&gt;"No"),'Find My Programs'!$C$16="Yes"),OR('Find My Programs'!$C$9&lt;&gt;"No",'All Programs'!$R145&lt;&gt;"Yes"),OR('Find My Programs'!$C$10="Any",'All Programs'!$T145="Any",'All Programs'!$T145="Check",ISNUMBER(SEARCH('Find My Programs'!$C$10,'All Programs'!$T145))),OR('Find My Programs'!$C$11&lt;&gt;"No",'All Programs'!$U145&lt;&gt;"Yes"),OR('Find My Programs'!$C$12="Any",ISNUMBER(SEARCH("; "&amp;'Find My Programs'!$C$12&amp;";","; "&amp;'All Programs'!$C145&amp;";"))),OR('Find My Programs'!$C$13="Any",'All Programs'!$W145='Find My Programs'!$C$13,'All Programs'!$W145="Hybrid",'All Programs'!$W145="Check"),OR('Find My Programs'!$C$14="Yes",'All Programs'!$S145&lt;&gt;"Yes"),OR('Find My Programs'!$C$15="Yes",'All Programs'!$G145&lt;&gt;"Closed")),1,0)</f>
        <v/>
      </c>
      <c r="B145">
        <f>IF(A145=1,'All Programs'!$D145*10000+IF('All Programs'!$M145="Yes",2000,IF('All Programs'!$M145="No",0,1000))+IF('All Programs'!$Y145="Yes",0,500)+(500-ROW()),"")</f>
        <v/>
      </c>
      <c r="C145">
        <f>IF('All Programs'!$A145="","",'All Programs'!$A145)</f>
        <v/>
      </c>
      <c r="D145">
        <f>IF('All Programs'!$B145="","",'All Programs'!$B145)</f>
        <v/>
      </c>
      <c r="E145">
        <f>IF('All Programs'!$D145="","",'All Programs'!$D145)</f>
        <v/>
      </c>
      <c r="F145">
        <f>IF('All Programs'!$X145="","",'All Programs'!$X145)</f>
        <v/>
      </c>
      <c r="G145">
        <f>IF('All Programs'!$W145="","",'All Programs'!$W145)</f>
        <v/>
      </c>
      <c r="H145">
        <f>IF('All Programs'!$T145="","",'All Programs'!$T145)</f>
        <v/>
      </c>
      <c r="I145">
        <f>IF('All Programs'!$G145="","",'All Programs'!$G145)</f>
        <v/>
      </c>
      <c r="J145">
        <f>IF('All Programs'!$H145="","",'All Programs'!$H145)</f>
        <v/>
      </c>
      <c r="K145">
        <f>IF('All Programs'!$F145="","",'All Programs'!$F145)</f>
        <v/>
      </c>
      <c r="L145">
        <f>IF('All Programs'!$AB145="","",'All Programs'!$AB145)</f>
        <v/>
      </c>
      <c r="M145">
        <f>IF('All Programs'!$Y145="","",'All Programs'!$Y145)</f>
        <v/>
      </c>
      <c r="N145">
        <f>IF('All Programs'!$AQ145="","",'All Programs'!$AQ145)</f>
        <v/>
      </c>
    </row>
    <row r="146">
      <c r="A146">
        <f>IF(AND(OR('Find My Programs'!$C$5="Any",AND('Find My Programs'!$C$5="Veteran",'All Programs'!$O146&lt;&gt;"No"),AND('Find My Programs'!$C$5="Active duty / transitioning",'All Programs'!$N146&lt;&gt;"No"),AND('Find My Programs'!$C$5="Spouse / family / caregiver",'All Programs'!$P146&lt;&gt;"No")),OR('Find My Programs'!$C$6&lt;&gt;"No",'All Programs'!$J146&lt;&gt;"Yes"),OR('Find My Programs'!$C$7&lt;&gt;"No",'All Programs'!$K146&lt;&gt;"Yes"),OR('Find My Programs'!$C$8&lt;&gt;"No",'All Programs'!$L146&lt;&gt;"Yes"),OR('All Programs'!$M146="Yes",'All Programs'!$M146="Check",AND('Find My Programs'!$C$6&lt;&gt;"No",'All Programs'!$J146&lt;&gt;"No"),AND('Find My Programs'!$C$7&lt;&gt;"No",'All Programs'!$K146&lt;&gt;"No"),AND('Find My Programs'!$C$8&lt;&gt;"No",'All Programs'!$L146&lt;&gt;"No"),'Find My Programs'!$C$16="Yes"),OR('Find My Programs'!$C$9&lt;&gt;"No",'All Programs'!$R146&lt;&gt;"Yes"),OR('Find My Programs'!$C$10="Any",'All Programs'!$T146="Any",'All Programs'!$T146="Check",ISNUMBER(SEARCH('Find My Programs'!$C$10,'All Programs'!$T146))),OR('Find My Programs'!$C$11&lt;&gt;"No",'All Programs'!$U146&lt;&gt;"Yes"),OR('Find My Programs'!$C$12="Any",ISNUMBER(SEARCH("; "&amp;'Find My Programs'!$C$12&amp;";","; "&amp;'All Programs'!$C146&amp;";"))),OR('Find My Programs'!$C$13="Any",'All Programs'!$W146='Find My Programs'!$C$13,'All Programs'!$W146="Hybrid",'All Programs'!$W146="Check"),OR('Find My Programs'!$C$14="Yes",'All Programs'!$S146&lt;&gt;"Yes"),OR('Find My Programs'!$C$15="Yes",'All Programs'!$G146&lt;&gt;"Closed")),1,0)</f>
        <v/>
      </c>
      <c r="B146">
        <f>IF(A146=1,'All Programs'!$D146*10000+IF('All Programs'!$M146="Yes",2000,IF('All Programs'!$M146="No",0,1000))+IF('All Programs'!$Y146="Yes",0,500)+(500-ROW()),"")</f>
        <v/>
      </c>
      <c r="C146">
        <f>IF('All Programs'!$A146="","",'All Programs'!$A146)</f>
        <v/>
      </c>
      <c r="D146">
        <f>IF('All Programs'!$B146="","",'All Programs'!$B146)</f>
        <v/>
      </c>
      <c r="E146">
        <f>IF('All Programs'!$D146="","",'All Programs'!$D146)</f>
        <v/>
      </c>
      <c r="F146">
        <f>IF('All Programs'!$X146="","",'All Programs'!$X146)</f>
        <v/>
      </c>
      <c r="G146">
        <f>IF('All Programs'!$W146="","",'All Programs'!$W146)</f>
        <v/>
      </c>
      <c r="H146">
        <f>IF('All Programs'!$T146="","",'All Programs'!$T146)</f>
        <v/>
      </c>
      <c r="I146">
        <f>IF('All Programs'!$G146="","",'All Programs'!$G146)</f>
        <v/>
      </c>
      <c r="J146">
        <f>IF('All Programs'!$H146="","",'All Programs'!$H146)</f>
        <v/>
      </c>
      <c r="K146">
        <f>IF('All Programs'!$F146="","",'All Programs'!$F146)</f>
        <v/>
      </c>
      <c r="L146">
        <f>IF('All Programs'!$AB146="","",'All Programs'!$AB146)</f>
        <v/>
      </c>
      <c r="M146">
        <f>IF('All Programs'!$Y146="","",'All Programs'!$Y146)</f>
        <v/>
      </c>
      <c r="N146">
        <f>IF('All Programs'!$AQ146="","",'All Programs'!$AQ146)</f>
        <v/>
      </c>
    </row>
    <row r="147">
      <c r="A147">
        <f>IF(AND(OR('Find My Programs'!$C$5="Any",AND('Find My Programs'!$C$5="Veteran",'All Programs'!$O147&lt;&gt;"No"),AND('Find My Programs'!$C$5="Active duty / transitioning",'All Programs'!$N147&lt;&gt;"No"),AND('Find My Programs'!$C$5="Spouse / family / caregiver",'All Programs'!$P147&lt;&gt;"No")),OR('Find My Programs'!$C$6&lt;&gt;"No",'All Programs'!$J147&lt;&gt;"Yes"),OR('Find My Programs'!$C$7&lt;&gt;"No",'All Programs'!$K147&lt;&gt;"Yes"),OR('Find My Programs'!$C$8&lt;&gt;"No",'All Programs'!$L147&lt;&gt;"Yes"),OR('All Programs'!$M147="Yes",'All Programs'!$M147="Check",AND('Find My Programs'!$C$6&lt;&gt;"No",'All Programs'!$J147&lt;&gt;"No"),AND('Find My Programs'!$C$7&lt;&gt;"No",'All Programs'!$K147&lt;&gt;"No"),AND('Find My Programs'!$C$8&lt;&gt;"No",'All Programs'!$L147&lt;&gt;"No"),'Find My Programs'!$C$16="Yes"),OR('Find My Programs'!$C$9&lt;&gt;"No",'All Programs'!$R147&lt;&gt;"Yes"),OR('Find My Programs'!$C$10="Any",'All Programs'!$T147="Any",'All Programs'!$T147="Check",ISNUMBER(SEARCH('Find My Programs'!$C$10,'All Programs'!$T147))),OR('Find My Programs'!$C$11&lt;&gt;"No",'All Programs'!$U147&lt;&gt;"Yes"),OR('Find My Programs'!$C$12="Any",ISNUMBER(SEARCH("; "&amp;'Find My Programs'!$C$12&amp;";","; "&amp;'All Programs'!$C147&amp;";"))),OR('Find My Programs'!$C$13="Any",'All Programs'!$W147='Find My Programs'!$C$13,'All Programs'!$W147="Hybrid",'All Programs'!$W147="Check"),OR('Find My Programs'!$C$14="Yes",'All Programs'!$S147&lt;&gt;"Yes"),OR('Find My Programs'!$C$15="Yes",'All Programs'!$G147&lt;&gt;"Closed")),1,0)</f>
        <v/>
      </c>
      <c r="B147">
        <f>IF(A147=1,'All Programs'!$D147*10000+IF('All Programs'!$M147="Yes",2000,IF('All Programs'!$M147="No",0,1000))+IF('All Programs'!$Y147="Yes",0,500)+(500-ROW()),"")</f>
        <v/>
      </c>
      <c r="C147">
        <f>IF('All Programs'!$A147="","",'All Programs'!$A147)</f>
        <v/>
      </c>
      <c r="D147">
        <f>IF('All Programs'!$B147="","",'All Programs'!$B147)</f>
        <v/>
      </c>
      <c r="E147">
        <f>IF('All Programs'!$D147="","",'All Programs'!$D147)</f>
        <v/>
      </c>
      <c r="F147">
        <f>IF('All Programs'!$X147="","",'All Programs'!$X147)</f>
        <v/>
      </c>
      <c r="G147">
        <f>IF('All Programs'!$W147="","",'All Programs'!$W147)</f>
        <v/>
      </c>
      <c r="H147">
        <f>IF('All Programs'!$T147="","",'All Programs'!$T147)</f>
        <v/>
      </c>
      <c r="I147">
        <f>IF('All Programs'!$G147="","",'All Programs'!$G147)</f>
        <v/>
      </c>
      <c r="J147">
        <f>IF('All Programs'!$H147="","",'All Programs'!$H147)</f>
        <v/>
      </c>
      <c r="K147">
        <f>IF('All Programs'!$F147="","",'All Programs'!$F147)</f>
        <v/>
      </c>
      <c r="L147">
        <f>IF('All Programs'!$AB147="","",'All Programs'!$AB147)</f>
        <v/>
      </c>
      <c r="M147">
        <f>IF('All Programs'!$Y147="","",'All Programs'!$Y147)</f>
        <v/>
      </c>
      <c r="N147">
        <f>IF('All Programs'!$AQ147="","",'All Programs'!$AQ147)</f>
        <v/>
      </c>
    </row>
    <row r="148">
      <c r="A148">
        <f>IF(AND(OR('Find My Programs'!$C$5="Any",AND('Find My Programs'!$C$5="Veteran",'All Programs'!$O148&lt;&gt;"No"),AND('Find My Programs'!$C$5="Active duty / transitioning",'All Programs'!$N148&lt;&gt;"No"),AND('Find My Programs'!$C$5="Spouse / family / caregiver",'All Programs'!$P148&lt;&gt;"No")),OR('Find My Programs'!$C$6&lt;&gt;"No",'All Programs'!$J148&lt;&gt;"Yes"),OR('Find My Programs'!$C$7&lt;&gt;"No",'All Programs'!$K148&lt;&gt;"Yes"),OR('Find My Programs'!$C$8&lt;&gt;"No",'All Programs'!$L148&lt;&gt;"Yes"),OR('All Programs'!$M148="Yes",'All Programs'!$M148="Check",AND('Find My Programs'!$C$6&lt;&gt;"No",'All Programs'!$J148&lt;&gt;"No"),AND('Find My Programs'!$C$7&lt;&gt;"No",'All Programs'!$K148&lt;&gt;"No"),AND('Find My Programs'!$C$8&lt;&gt;"No",'All Programs'!$L148&lt;&gt;"No"),'Find My Programs'!$C$16="Yes"),OR('Find My Programs'!$C$9&lt;&gt;"No",'All Programs'!$R148&lt;&gt;"Yes"),OR('Find My Programs'!$C$10="Any",'All Programs'!$T148="Any",'All Programs'!$T148="Check",ISNUMBER(SEARCH('Find My Programs'!$C$10,'All Programs'!$T148))),OR('Find My Programs'!$C$11&lt;&gt;"No",'All Programs'!$U148&lt;&gt;"Yes"),OR('Find My Programs'!$C$12="Any",ISNUMBER(SEARCH("; "&amp;'Find My Programs'!$C$12&amp;";","; "&amp;'All Programs'!$C148&amp;";"))),OR('Find My Programs'!$C$13="Any",'All Programs'!$W148='Find My Programs'!$C$13,'All Programs'!$W148="Hybrid",'All Programs'!$W148="Check"),OR('Find My Programs'!$C$14="Yes",'All Programs'!$S148&lt;&gt;"Yes"),OR('Find My Programs'!$C$15="Yes",'All Programs'!$G148&lt;&gt;"Closed")),1,0)</f>
        <v/>
      </c>
      <c r="B148">
        <f>IF(A148=1,'All Programs'!$D148*10000+IF('All Programs'!$M148="Yes",2000,IF('All Programs'!$M148="No",0,1000))+IF('All Programs'!$Y148="Yes",0,500)+(500-ROW()),"")</f>
        <v/>
      </c>
      <c r="C148">
        <f>IF('All Programs'!$A148="","",'All Programs'!$A148)</f>
        <v/>
      </c>
      <c r="D148">
        <f>IF('All Programs'!$B148="","",'All Programs'!$B148)</f>
        <v/>
      </c>
      <c r="E148">
        <f>IF('All Programs'!$D148="","",'All Programs'!$D148)</f>
        <v/>
      </c>
      <c r="F148">
        <f>IF('All Programs'!$X148="","",'All Programs'!$X148)</f>
        <v/>
      </c>
      <c r="G148">
        <f>IF('All Programs'!$W148="","",'All Programs'!$W148)</f>
        <v/>
      </c>
      <c r="H148">
        <f>IF('All Programs'!$T148="","",'All Programs'!$T148)</f>
        <v/>
      </c>
      <c r="I148">
        <f>IF('All Programs'!$G148="","",'All Programs'!$G148)</f>
        <v/>
      </c>
      <c r="J148">
        <f>IF('All Programs'!$H148="","",'All Programs'!$H148)</f>
        <v/>
      </c>
      <c r="K148">
        <f>IF('All Programs'!$F148="","",'All Programs'!$F148)</f>
        <v/>
      </c>
      <c r="L148">
        <f>IF('All Programs'!$AB148="","",'All Programs'!$AB148)</f>
        <v/>
      </c>
      <c r="M148">
        <f>IF('All Programs'!$Y148="","",'All Programs'!$Y148)</f>
        <v/>
      </c>
      <c r="N148">
        <f>IF('All Programs'!$AQ148="","",'All Programs'!$AQ148)</f>
        <v/>
      </c>
    </row>
    <row r="149">
      <c r="A149">
        <f>IF(AND(OR('Find My Programs'!$C$5="Any",AND('Find My Programs'!$C$5="Veteran",'All Programs'!$O149&lt;&gt;"No"),AND('Find My Programs'!$C$5="Active duty / transitioning",'All Programs'!$N149&lt;&gt;"No"),AND('Find My Programs'!$C$5="Spouse / family / caregiver",'All Programs'!$P149&lt;&gt;"No")),OR('Find My Programs'!$C$6&lt;&gt;"No",'All Programs'!$J149&lt;&gt;"Yes"),OR('Find My Programs'!$C$7&lt;&gt;"No",'All Programs'!$K149&lt;&gt;"Yes"),OR('Find My Programs'!$C$8&lt;&gt;"No",'All Programs'!$L149&lt;&gt;"Yes"),OR('All Programs'!$M149="Yes",'All Programs'!$M149="Check",AND('Find My Programs'!$C$6&lt;&gt;"No",'All Programs'!$J149&lt;&gt;"No"),AND('Find My Programs'!$C$7&lt;&gt;"No",'All Programs'!$K149&lt;&gt;"No"),AND('Find My Programs'!$C$8&lt;&gt;"No",'All Programs'!$L149&lt;&gt;"No"),'Find My Programs'!$C$16="Yes"),OR('Find My Programs'!$C$9&lt;&gt;"No",'All Programs'!$R149&lt;&gt;"Yes"),OR('Find My Programs'!$C$10="Any",'All Programs'!$T149="Any",'All Programs'!$T149="Check",ISNUMBER(SEARCH('Find My Programs'!$C$10,'All Programs'!$T149))),OR('Find My Programs'!$C$11&lt;&gt;"No",'All Programs'!$U149&lt;&gt;"Yes"),OR('Find My Programs'!$C$12="Any",ISNUMBER(SEARCH("; "&amp;'Find My Programs'!$C$12&amp;";","; "&amp;'All Programs'!$C149&amp;";"))),OR('Find My Programs'!$C$13="Any",'All Programs'!$W149='Find My Programs'!$C$13,'All Programs'!$W149="Hybrid",'All Programs'!$W149="Check"),OR('Find My Programs'!$C$14="Yes",'All Programs'!$S149&lt;&gt;"Yes"),OR('Find My Programs'!$C$15="Yes",'All Programs'!$G149&lt;&gt;"Closed")),1,0)</f>
        <v/>
      </c>
      <c r="B149">
        <f>IF(A149=1,'All Programs'!$D149*10000+IF('All Programs'!$M149="Yes",2000,IF('All Programs'!$M149="No",0,1000))+IF('All Programs'!$Y149="Yes",0,500)+(500-ROW()),"")</f>
        <v/>
      </c>
      <c r="C149">
        <f>IF('All Programs'!$A149="","",'All Programs'!$A149)</f>
        <v/>
      </c>
      <c r="D149">
        <f>IF('All Programs'!$B149="","",'All Programs'!$B149)</f>
        <v/>
      </c>
      <c r="E149">
        <f>IF('All Programs'!$D149="","",'All Programs'!$D149)</f>
        <v/>
      </c>
      <c r="F149">
        <f>IF('All Programs'!$X149="","",'All Programs'!$X149)</f>
        <v/>
      </c>
      <c r="G149">
        <f>IF('All Programs'!$W149="","",'All Programs'!$W149)</f>
        <v/>
      </c>
      <c r="H149">
        <f>IF('All Programs'!$T149="","",'All Programs'!$T149)</f>
        <v/>
      </c>
      <c r="I149">
        <f>IF('All Programs'!$G149="","",'All Programs'!$G149)</f>
        <v/>
      </c>
      <c r="J149">
        <f>IF('All Programs'!$H149="","",'All Programs'!$H149)</f>
        <v/>
      </c>
      <c r="K149">
        <f>IF('All Programs'!$F149="","",'All Programs'!$F149)</f>
        <v/>
      </c>
      <c r="L149">
        <f>IF('All Programs'!$AB149="","",'All Programs'!$AB149)</f>
        <v/>
      </c>
      <c r="M149">
        <f>IF('All Programs'!$Y149="","",'All Programs'!$Y149)</f>
        <v/>
      </c>
      <c r="N149">
        <f>IF('All Programs'!$AQ149="","",'All Programs'!$AQ149)</f>
        <v/>
      </c>
    </row>
    <row r="150">
      <c r="A150">
        <f>IF(AND(OR('Find My Programs'!$C$5="Any",AND('Find My Programs'!$C$5="Veteran",'All Programs'!$O150&lt;&gt;"No"),AND('Find My Programs'!$C$5="Active duty / transitioning",'All Programs'!$N150&lt;&gt;"No"),AND('Find My Programs'!$C$5="Spouse / family / caregiver",'All Programs'!$P150&lt;&gt;"No")),OR('Find My Programs'!$C$6&lt;&gt;"No",'All Programs'!$J150&lt;&gt;"Yes"),OR('Find My Programs'!$C$7&lt;&gt;"No",'All Programs'!$K150&lt;&gt;"Yes"),OR('Find My Programs'!$C$8&lt;&gt;"No",'All Programs'!$L150&lt;&gt;"Yes"),OR('All Programs'!$M150="Yes",'All Programs'!$M150="Check",AND('Find My Programs'!$C$6&lt;&gt;"No",'All Programs'!$J150&lt;&gt;"No"),AND('Find My Programs'!$C$7&lt;&gt;"No",'All Programs'!$K150&lt;&gt;"No"),AND('Find My Programs'!$C$8&lt;&gt;"No",'All Programs'!$L150&lt;&gt;"No"),'Find My Programs'!$C$16="Yes"),OR('Find My Programs'!$C$9&lt;&gt;"No",'All Programs'!$R150&lt;&gt;"Yes"),OR('Find My Programs'!$C$10="Any",'All Programs'!$T150="Any",'All Programs'!$T150="Check",ISNUMBER(SEARCH('Find My Programs'!$C$10,'All Programs'!$T150))),OR('Find My Programs'!$C$11&lt;&gt;"No",'All Programs'!$U150&lt;&gt;"Yes"),OR('Find My Programs'!$C$12="Any",ISNUMBER(SEARCH("; "&amp;'Find My Programs'!$C$12&amp;";","; "&amp;'All Programs'!$C150&amp;";"))),OR('Find My Programs'!$C$13="Any",'All Programs'!$W150='Find My Programs'!$C$13,'All Programs'!$W150="Hybrid",'All Programs'!$W150="Check"),OR('Find My Programs'!$C$14="Yes",'All Programs'!$S150&lt;&gt;"Yes"),OR('Find My Programs'!$C$15="Yes",'All Programs'!$G150&lt;&gt;"Closed")),1,0)</f>
        <v/>
      </c>
      <c r="B150">
        <f>IF(A150=1,'All Programs'!$D150*10000+IF('All Programs'!$M150="Yes",2000,IF('All Programs'!$M150="No",0,1000))+IF('All Programs'!$Y150="Yes",0,500)+(500-ROW()),"")</f>
        <v/>
      </c>
      <c r="C150">
        <f>IF('All Programs'!$A150="","",'All Programs'!$A150)</f>
        <v/>
      </c>
      <c r="D150">
        <f>IF('All Programs'!$B150="","",'All Programs'!$B150)</f>
        <v/>
      </c>
      <c r="E150">
        <f>IF('All Programs'!$D150="","",'All Programs'!$D150)</f>
        <v/>
      </c>
      <c r="F150">
        <f>IF('All Programs'!$X150="","",'All Programs'!$X150)</f>
        <v/>
      </c>
      <c r="G150">
        <f>IF('All Programs'!$W150="","",'All Programs'!$W150)</f>
        <v/>
      </c>
      <c r="H150">
        <f>IF('All Programs'!$T150="","",'All Programs'!$T150)</f>
        <v/>
      </c>
      <c r="I150">
        <f>IF('All Programs'!$G150="","",'All Programs'!$G150)</f>
        <v/>
      </c>
      <c r="J150">
        <f>IF('All Programs'!$H150="","",'All Programs'!$H150)</f>
        <v/>
      </c>
      <c r="K150">
        <f>IF('All Programs'!$F150="","",'All Programs'!$F150)</f>
        <v/>
      </c>
      <c r="L150">
        <f>IF('All Programs'!$AB150="","",'All Programs'!$AB150)</f>
        <v/>
      </c>
      <c r="M150">
        <f>IF('All Programs'!$Y150="","",'All Programs'!$Y150)</f>
        <v/>
      </c>
      <c r="N150">
        <f>IF('All Programs'!$AQ150="","",'All Programs'!$AQ150)</f>
        <v/>
      </c>
    </row>
    <row r="151">
      <c r="A151">
        <f>IF(AND(OR('Find My Programs'!$C$5="Any",AND('Find My Programs'!$C$5="Veteran",'All Programs'!$O151&lt;&gt;"No"),AND('Find My Programs'!$C$5="Active duty / transitioning",'All Programs'!$N151&lt;&gt;"No"),AND('Find My Programs'!$C$5="Spouse / family / caregiver",'All Programs'!$P151&lt;&gt;"No")),OR('Find My Programs'!$C$6&lt;&gt;"No",'All Programs'!$J151&lt;&gt;"Yes"),OR('Find My Programs'!$C$7&lt;&gt;"No",'All Programs'!$K151&lt;&gt;"Yes"),OR('Find My Programs'!$C$8&lt;&gt;"No",'All Programs'!$L151&lt;&gt;"Yes"),OR('All Programs'!$M151="Yes",'All Programs'!$M151="Check",AND('Find My Programs'!$C$6&lt;&gt;"No",'All Programs'!$J151&lt;&gt;"No"),AND('Find My Programs'!$C$7&lt;&gt;"No",'All Programs'!$K151&lt;&gt;"No"),AND('Find My Programs'!$C$8&lt;&gt;"No",'All Programs'!$L151&lt;&gt;"No"),'Find My Programs'!$C$16="Yes"),OR('Find My Programs'!$C$9&lt;&gt;"No",'All Programs'!$R151&lt;&gt;"Yes"),OR('Find My Programs'!$C$10="Any",'All Programs'!$T151="Any",'All Programs'!$T151="Check",ISNUMBER(SEARCH('Find My Programs'!$C$10,'All Programs'!$T151))),OR('Find My Programs'!$C$11&lt;&gt;"No",'All Programs'!$U151&lt;&gt;"Yes"),OR('Find My Programs'!$C$12="Any",ISNUMBER(SEARCH("; "&amp;'Find My Programs'!$C$12&amp;";","; "&amp;'All Programs'!$C151&amp;";"))),OR('Find My Programs'!$C$13="Any",'All Programs'!$W151='Find My Programs'!$C$13,'All Programs'!$W151="Hybrid",'All Programs'!$W151="Check"),OR('Find My Programs'!$C$14="Yes",'All Programs'!$S151&lt;&gt;"Yes"),OR('Find My Programs'!$C$15="Yes",'All Programs'!$G151&lt;&gt;"Closed")),1,0)</f>
        <v/>
      </c>
      <c r="B151">
        <f>IF(A151=1,'All Programs'!$D151*10000+IF('All Programs'!$M151="Yes",2000,IF('All Programs'!$M151="No",0,1000))+IF('All Programs'!$Y151="Yes",0,500)+(500-ROW()),"")</f>
        <v/>
      </c>
      <c r="C151">
        <f>IF('All Programs'!$A151="","",'All Programs'!$A151)</f>
        <v/>
      </c>
      <c r="D151">
        <f>IF('All Programs'!$B151="","",'All Programs'!$B151)</f>
        <v/>
      </c>
      <c r="E151">
        <f>IF('All Programs'!$D151="","",'All Programs'!$D151)</f>
        <v/>
      </c>
      <c r="F151">
        <f>IF('All Programs'!$X151="","",'All Programs'!$X151)</f>
        <v/>
      </c>
      <c r="G151">
        <f>IF('All Programs'!$W151="","",'All Programs'!$W151)</f>
        <v/>
      </c>
      <c r="H151">
        <f>IF('All Programs'!$T151="","",'All Programs'!$T151)</f>
        <v/>
      </c>
      <c r="I151">
        <f>IF('All Programs'!$G151="","",'All Programs'!$G151)</f>
        <v/>
      </c>
      <c r="J151">
        <f>IF('All Programs'!$H151="","",'All Programs'!$H151)</f>
        <v/>
      </c>
      <c r="K151">
        <f>IF('All Programs'!$F151="","",'All Programs'!$F151)</f>
        <v/>
      </c>
      <c r="L151">
        <f>IF('All Programs'!$AB151="","",'All Programs'!$AB151)</f>
        <v/>
      </c>
      <c r="M151">
        <f>IF('All Programs'!$Y151="","",'All Programs'!$Y151)</f>
        <v/>
      </c>
      <c r="N151">
        <f>IF('All Programs'!$AQ151="","",'All Programs'!$AQ151)</f>
        <v/>
      </c>
    </row>
    <row r="152">
      <c r="A152">
        <f>IF(AND(OR('Find My Programs'!$C$5="Any",AND('Find My Programs'!$C$5="Veteran",'All Programs'!$O152&lt;&gt;"No"),AND('Find My Programs'!$C$5="Active duty / transitioning",'All Programs'!$N152&lt;&gt;"No"),AND('Find My Programs'!$C$5="Spouse / family / caregiver",'All Programs'!$P152&lt;&gt;"No")),OR('Find My Programs'!$C$6&lt;&gt;"No",'All Programs'!$J152&lt;&gt;"Yes"),OR('Find My Programs'!$C$7&lt;&gt;"No",'All Programs'!$K152&lt;&gt;"Yes"),OR('Find My Programs'!$C$8&lt;&gt;"No",'All Programs'!$L152&lt;&gt;"Yes"),OR('All Programs'!$M152="Yes",'All Programs'!$M152="Check",AND('Find My Programs'!$C$6&lt;&gt;"No",'All Programs'!$J152&lt;&gt;"No"),AND('Find My Programs'!$C$7&lt;&gt;"No",'All Programs'!$K152&lt;&gt;"No"),AND('Find My Programs'!$C$8&lt;&gt;"No",'All Programs'!$L152&lt;&gt;"No"),'Find My Programs'!$C$16="Yes"),OR('Find My Programs'!$C$9&lt;&gt;"No",'All Programs'!$R152&lt;&gt;"Yes"),OR('Find My Programs'!$C$10="Any",'All Programs'!$T152="Any",'All Programs'!$T152="Check",ISNUMBER(SEARCH('Find My Programs'!$C$10,'All Programs'!$T152))),OR('Find My Programs'!$C$11&lt;&gt;"No",'All Programs'!$U152&lt;&gt;"Yes"),OR('Find My Programs'!$C$12="Any",ISNUMBER(SEARCH("; "&amp;'Find My Programs'!$C$12&amp;";","; "&amp;'All Programs'!$C152&amp;";"))),OR('Find My Programs'!$C$13="Any",'All Programs'!$W152='Find My Programs'!$C$13,'All Programs'!$W152="Hybrid",'All Programs'!$W152="Check"),OR('Find My Programs'!$C$14="Yes",'All Programs'!$S152&lt;&gt;"Yes"),OR('Find My Programs'!$C$15="Yes",'All Programs'!$G152&lt;&gt;"Closed")),1,0)</f>
        <v/>
      </c>
      <c r="B152">
        <f>IF(A152=1,'All Programs'!$D152*10000+IF('All Programs'!$M152="Yes",2000,IF('All Programs'!$M152="No",0,1000))+IF('All Programs'!$Y152="Yes",0,500)+(500-ROW()),"")</f>
        <v/>
      </c>
      <c r="C152">
        <f>IF('All Programs'!$A152="","",'All Programs'!$A152)</f>
        <v/>
      </c>
      <c r="D152">
        <f>IF('All Programs'!$B152="","",'All Programs'!$B152)</f>
        <v/>
      </c>
      <c r="E152">
        <f>IF('All Programs'!$D152="","",'All Programs'!$D152)</f>
        <v/>
      </c>
      <c r="F152">
        <f>IF('All Programs'!$X152="","",'All Programs'!$X152)</f>
        <v/>
      </c>
      <c r="G152">
        <f>IF('All Programs'!$W152="","",'All Programs'!$W152)</f>
        <v/>
      </c>
      <c r="H152">
        <f>IF('All Programs'!$T152="","",'All Programs'!$T152)</f>
        <v/>
      </c>
      <c r="I152">
        <f>IF('All Programs'!$G152="","",'All Programs'!$G152)</f>
        <v/>
      </c>
      <c r="J152">
        <f>IF('All Programs'!$H152="","",'All Programs'!$H152)</f>
        <v/>
      </c>
      <c r="K152">
        <f>IF('All Programs'!$F152="","",'All Programs'!$F152)</f>
        <v/>
      </c>
      <c r="L152">
        <f>IF('All Programs'!$AB152="","",'All Programs'!$AB152)</f>
        <v/>
      </c>
      <c r="M152">
        <f>IF('All Programs'!$Y152="","",'All Programs'!$Y152)</f>
        <v/>
      </c>
      <c r="N152">
        <f>IF('All Programs'!$AQ152="","",'All Programs'!$AQ152)</f>
        <v/>
      </c>
    </row>
    <row r="153">
      <c r="A153">
        <f>IF(AND(OR('Find My Programs'!$C$5="Any",AND('Find My Programs'!$C$5="Veteran",'All Programs'!$O153&lt;&gt;"No"),AND('Find My Programs'!$C$5="Active duty / transitioning",'All Programs'!$N153&lt;&gt;"No"),AND('Find My Programs'!$C$5="Spouse / family / caregiver",'All Programs'!$P153&lt;&gt;"No")),OR('Find My Programs'!$C$6&lt;&gt;"No",'All Programs'!$J153&lt;&gt;"Yes"),OR('Find My Programs'!$C$7&lt;&gt;"No",'All Programs'!$K153&lt;&gt;"Yes"),OR('Find My Programs'!$C$8&lt;&gt;"No",'All Programs'!$L153&lt;&gt;"Yes"),OR('All Programs'!$M153="Yes",'All Programs'!$M153="Check",AND('Find My Programs'!$C$6&lt;&gt;"No",'All Programs'!$J153&lt;&gt;"No"),AND('Find My Programs'!$C$7&lt;&gt;"No",'All Programs'!$K153&lt;&gt;"No"),AND('Find My Programs'!$C$8&lt;&gt;"No",'All Programs'!$L153&lt;&gt;"No"),'Find My Programs'!$C$16="Yes"),OR('Find My Programs'!$C$9&lt;&gt;"No",'All Programs'!$R153&lt;&gt;"Yes"),OR('Find My Programs'!$C$10="Any",'All Programs'!$T153="Any",'All Programs'!$T153="Check",ISNUMBER(SEARCH('Find My Programs'!$C$10,'All Programs'!$T153))),OR('Find My Programs'!$C$11&lt;&gt;"No",'All Programs'!$U153&lt;&gt;"Yes"),OR('Find My Programs'!$C$12="Any",ISNUMBER(SEARCH("; "&amp;'Find My Programs'!$C$12&amp;";","; "&amp;'All Programs'!$C153&amp;";"))),OR('Find My Programs'!$C$13="Any",'All Programs'!$W153='Find My Programs'!$C$13,'All Programs'!$W153="Hybrid",'All Programs'!$W153="Check"),OR('Find My Programs'!$C$14="Yes",'All Programs'!$S153&lt;&gt;"Yes"),OR('Find My Programs'!$C$15="Yes",'All Programs'!$G153&lt;&gt;"Closed")),1,0)</f>
        <v/>
      </c>
      <c r="B153">
        <f>IF(A153=1,'All Programs'!$D153*10000+IF('All Programs'!$M153="Yes",2000,IF('All Programs'!$M153="No",0,1000))+IF('All Programs'!$Y153="Yes",0,500)+(500-ROW()),"")</f>
        <v/>
      </c>
      <c r="C153">
        <f>IF('All Programs'!$A153="","",'All Programs'!$A153)</f>
        <v/>
      </c>
      <c r="D153">
        <f>IF('All Programs'!$B153="","",'All Programs'!$B153)</f>
        <v/>
      </c>
      <c r="E153">
        <f>IF('All Programs'!$D153="","",'All Programs'!$D153)</f>
        <v/>
      </c>
      <c r="F153">
        <f>IF('All Programs'!$X153="","",'All Programs'!$X153)</f>
        <v/>
      </c>
      <c r="G153">
        <f>IF('All Programs'!$W153="","",'All Programs'!$W153)</f>
        <v/>
      </c>
      <c r="H153">
        <f>IF('All Programs'!$T153="","",'All Programs'!$T153)</f>
        <v/>
      </c>
      <c r="I153">
        <f>IF('All Programs'!$G153="","",'All Programs'!$G153)</f>
        <v/>
      </c>
      <c r="J153">
        <f>IF('All Programs'!$H153="","",'All Programs'!$H153)</f>
        <v/>
      </c>
      <c r="K153">
        <f>IF('All Programs'!$F153="","",'All Programs'!$F153)</f>
        <v/>
      </c>
      <c r="L153">
        <f>IF('All Programs'!$AB153="","",'All Programs'!$AB153)</f>
        <v/>
      </c>
      <c r="M153">
        <f>IF('All Programs'!$Y153="","",'All Programs'!$Y153)</f>
        <v/>
      </c>
      <c r="N153">
        <f>IF('All Programs'!$AQ153="","",'All Programs'!$AQ153)</f>
        <v/>
      </c>
    </row>
    <row r="154">
      <c r="A154">
        <f>IF(AND(OR('Find My Programs'!$C$5="Any",AND('Find My Programs'!$C$5="Veteran",'All Programs'!$O154&lt;&gt;"No"),AND('Find My Programs'!$C$5="Active duty / transitioning",'All Programs'!$N154&lt;&gt;"No"),AND('Find My Programs'!$C$5="Spouse / family / caregiver",'All Programs'!$P154&lt;&gt;"No")),OR('Find My Programs'!$C$6&lt;&gt;"No",'All Programs'!$J154&lt;&gt;"Yes"),OR('Find My Programs'!$C$7&lt;&gt;"No",'All Programs'!$K154&lt;&gt;"Yes"),OR('Find My Programs'!$C$8&lt;&gt;"No",'All Programs'!$L154&lt;&gt;"Yes"),OR('All Programs'!$M154="Yes",'All Programs'!$M154="Check",AND('Find My Programs'!$C$6&lt;&gt;"No",'All Programs'!$J154&lt;&gt;"No"),AND('Find My Programs'!$C$7&lt;&gt;"No",'All Programs'!$K154&lt;&gt;"No"),AND('Find My Programs'!$C$8&lt;&gt;"No",'All Programs'!$L154&lt;&gt;"No"),'Find My Programs'!$C$16="Yes"),OR('Find My Programs'!$C$9&lt;&gt;"No",'All Programs'!$R154&lt;&gt;"Yes"),OR('Find My Programs'!$C$10="Any",'All Programs'!$T154="Any",'All Programs'!$T154="Check",ISNUMBER(SEARCH('Find My Programs'!$C$10,'All Programs'!$T154))),OR('Find My Programs'!$C$11&lt;&gt;"No",'All Programs'!$U154&lt;&gt;"Yes"),OR('Find My Programs'!$C$12="Any",ISNUMBER(SEARCH("; "&amp;'Find My Programs'!$C$12&amp;";","; "&amp;'All Programs'!$C154&amp;";"))),OR('Find My Programs'!$C$13="Any",'All Programs'!$W154='Find My Programs'!$C$13,'All Programs'!$W154="Hybrid",'All Programs'!$W154="Check"),OR('Find My Programs'!$C$14="Yes",'All Programs'!$S154&lt;&gt;"Yes"),OR('Find My Programs'!$C$15="Yes",'All Programs'!$G154&lt;&gt;"Closed")),1,0)</f>
        <v/>
      </c>
      <c r="B154">
        <f>IF(A154=1,'All Programs'!$D154*10000+IF('All Programs'!$M154="Yes",2000,IF('All Programs'!$M154="No",0,1000))+IF('All Programs'!$Y154="Yes",0,500)+(500-ROW()),"")</f>
        <v/>
      </c>
      <c r="C154">
        <f>IF('All Programs'!$A154="","",'All Programs'!$A154)</f>
        <v/>
      </c>
      <c r="D154">
        <f>IF('All Programs'!$B154="","",'All Programs'!$B154)</f>
        <v/>
      </c>
      <c r="E154">
        <f>IF('All Programs'!$D154="","",'All Programs'!$D154)</f>
        <v/>
      </c>
      <c r="F154">
        <f>IF('All Programs'!$X154="","",'All Programs'!$X154)</f>
        <v/>
      </c>
      <c r="G154">
        <f>IF('All Programs'!$W154="","",'All Programs'!$W154)</f>
        <v/>
      </c>
      <c r="H154">
        <f>IF('All Programs'!$T154="","",'All Programs'!$T154)</f>
        <v/>
      </c>
      <c r="I154">
        <f>IF('All Programs'!$G154="","",'All Programs'!$G154)</f>
        <v/>
      </c>
      <c r="J154">
        <f>IF('All Programs'!$H154="","",'All Programs'!$H154)</f>
        <v/>
      </c>
      <c r="K154">
        <f>IF('All Programs'!$F154="","",'All Programs'!$F154)</f>
        <v/>
      </c>
      <c r="L154">
        <f>IF('All Programs'!$AB154="","",'All Programs'!$AB154)</f>
        <v/>
      </c>
      <c r="M154">
        <f>IF('All Programs'!$Y154="","",'All Programs'!$Y154)</f>
        <v/>
      </c>
      <c r="N154">
        <f>IF('All Programs'!$AQ154="","",'All Programs'!$AQ154)</f>
        <v/>
      </c>
    </row>
    <row r="155">
      <c r="A155">
        <f>IF(AND(OR('Find My Programs'!$C$5="Any",AND('Find My Programs'!$C$5="Veteran",'All Programs'!$O155&lt;&gt;"No"),AND('Find My Programs'!$C$5="Active duty / transitioning",'All Programs'!$N155&lt;&gt;"No"),AND('Find My Programs'!$C$5="Spouse / family / caregiver",'All Programs'!$P155&lt;&gt;"No")),OR('Find My Programs'!$C$6&lt;&gt;"No",'All Programs'!$J155&lt;&gt;"Yes"),OR('Find My Programs'!$C$7&lt;&gt;"No",'All Programs'!$K155&lt;&gt;"Yes"),OR('Find My Programs'!$C$8&lt;&gt;"No",'All Programs'!$L155&lt;&gt;"Yes"),OR('All Programs'!$M155="Yes",'All Programs'!$M155="Check",AND('Find My Programs'!$C$6&lt;&gt;"No",'All Programs'!$J155&lt;&gt;"No"),AND('Find My Programs'!$C$7&lt;&gt;"No",'All Programs'!$K155&lt;&gt;"No"),AND('Find My Programs'!$C$8&lt;&gt;"No",'All Programs'!$L155&lt;&gt;"No"),'Find My Programs'!$C$16="Yes"),OR('Find My Programs'!$C$9&lt;&gt;"No",'All Programs'!$R155&lt;&gt;"Yes"),OR('Find My Programs'!$C$10="Any",'All Programs'!$T155="Any",'All Programs'!$T155="Check",ISNUMBER(SEARCH('Find My Programs'!$C$10,'All Programs'!$T155))),OR('Find My Programs'!$C$11&lt;&gt;"No",'All Programs'!$U155&lt;&gt;"Yes"),OR('Find My Programs'!$C$12="Any",ISNUMBER(SEARCH("; "&amp;'Find My Programs'!$C$12&amp;";","; "&amp;'All Programs'!$C155&amp;";"))),OR('Find My Programs'!$C$13="Any",'All Programs'!$W155='Find My Programs'!$C$13,'All Programs'!$W155="Hybrid",'All Programs'!$W155="Check"),OR('Find My Programs'!$C$14="Yes",'All Programs'!$S155&lt;&gt;"Yes"),OR('Find My Programs'!$C$15="Yes",'All Programs'!$G155&lt;&gt;"Closed")),1,0)</f>
        <v/>
      </c>
      <c r="B155">
        <f>IF(A155=1,'All Programs'!$D155*10000+IF('All Programs'!$M155="Yes",2000,IF('All Programs'!$M155="No",0,1000))+IF('All Programs'!$Y155="Yes",0,500)+(500-ROW()),"")</f>
        <v/>
      </c>
      <c r="C155">
        <f>IF('All Programs'!$A155="","",'All Programs'!$A155)</f>
        <v/>
      </c>
      <c r="D155">
        <f>IF('All Programs'!$B155="","",'All Programs'!$B155)</f>
        <v/>
      </c>
      <c r="E155">
        <f>IF('All Programs'!$D155="","",'All Programs'!$D155)</f>
        <v/>
      </c>
      <c r="F155">
        <f>IF('All Programs'!$X155="","",'All Programs'!$X155)</f>
        <v/>
      </c>
      <c r="G155">
        <f>IF('All Programs'!$W155="","",'All Programs'!$W155)</f>
        <v/>
      </c>
      <c r="H155">
        <f>IF('All Programs'!$T155="","",'All Programs'!$T155)</f>
        <v/>
      </c>
      <c r="I155">
        <f>IF('All Programs'!$G155="","",'All Programs'!$G155)</f>
        <v/>
      </c>
      <c r="J155">
        <f>IF('All Programs'!$H155="","",'All Programs'!$H155)</f>
        <v/>
      </c>
      <c r="K155">
        <f>IF('All Programs'!$F155="","",'All Programs'!$F155)</f>
        <v/>
      </c>
      <c r="L155">
        <f>IF('All Programs'!$AB155="","",'All Programs'!$AB155)</f>
        <v/>
      </c>
      <c r="M155">
        <f>IF('All Programs'!$Y155="","",'All Programs'!$Y155)</f>
        <v/>
      </c>
      <c r="N155">
        <f>IF('All Programs'!$AQ155="","",'All Programs'!$AQ155)</f>
        <v/>
      </c>
    </row>
    <row r="156">
      <c r="A156">
        <f>IF(AND(OR('Find My Programs'!$C$5="Any",AND('Find My Programs'!$C$5="Veteran",'All Programs'!$O156&lt;&gt;"No"),AND('Find My Programs'!$C$5="Active duty / transitioning",'All Programs'!$N156&lt;&gt;"No"),AND('Find My Programs'!$C$5="Spouse / family / caregiver",'All Programs'!$P156&lt;&gt;"No")),OR('Find My Programs'!$C$6&lt;&gt;"No",'All Programs'!$J156&lt;&gt;"Yes"),OR('Find My Programs'!$C$7&lt;&gt;"No",'All Programs'!$K156&lt;&gt;"Yes"),OR('Find My Programs'!$C$8&lt;&gt;"No",'All Programs'!$L156&lt;&gt;"Yes"),OR('All Programs'!$M156="Yes",'All Programs'!$M156="Check",AND('Find My Programs'!$C$6&lt;&gt;"No",'All Programs'!$J156&lt;&gt;"No"),AND('Find My Programs'!$C$7&lt;&gt;"No",'All Programs'!$K156&lt;&gt;"No"),AND('Find My Programs'!$C$8&lt;&gt;"No",'All Programs'!$L156&lt;&gt;"No"),'Find My Programs'!$C$16="Yes"),OR('Find My Programs'!$C$9&lt;&gt;"No",'All Programs'!$R156&lt;&gt;"Yes"),OR('Find My Programs'!$C$10="Any",'All Programs'!$T156="Any",'All Programs'!$T156="Check",ISNUMBER(SEARCH('Find My Programs'!$C$10,'All Programs'!$T156))),OR('Find My Programs'!$C$11&lt;&gt;"No",'All Programs'!$U156&lt;&gt;"Yes"),OR('Find My Programs'!$C$12="Any",ISNUMBER(SEARCH("; "&amp;'Find My Programs'!$C$12&amp;";","; "&amp;'All Programs'!$C156&amp;";"))),OR('Find My Programs'!$C$13="Any",'All Programs'!$W156='Find My Programs'!$C$13,'All Programs'!$W156="Hybrid",'All Programs'!$W156="Check"),OR('Find My Programs'!$C$14="Yes",'All Programs'!$S156&lt;&gt;"Yes"),OR('Find My Programs'!$C$15="Yes",'All Programs'!$G156&lt;&gt;"Closed")),1,0)</f>
        <v/>
      </c>
      <c r="B156">
        <f>IF(A156=1,'All Programs'!$D156*10000+IF('All Programs'!$M156="Yes",2000,IF('All Programs'!$M156="No",0,1000))+IF('All Programs'!$Y156="Yes",0,500)+(500-ROW()),"")</f>
        <v/>
      </c>
      <c r="C156">
        <f>IF('All Programs'!$A156="","",'All Programs'!$A156)</f>
        <v/>
      </c>
      <c r="D156">
        <f>IF('All Programs'!$B156="","",'All Programs'!$B156)</f>
        <v/>
      </c>
      <c r="E156">
        <f>IF('All Programs'!$D156="","",'All Programs'!$D156)</f>
        <v/>
      </c>
      <c r="F156">
        <f>IF('All Programs'!$X156="","",'All Programs'!$X156)</f>
        <v/>
      </c>
      <c r="G156">
        <f>IF('All Programs'!$W156="","",'All Programs'!$W156)</f>
        <v/>
      </c>
      <c r="H156">
        <f>IF('All Programs'!$T156="","",'All Programs'!$T156)</f>
        <v/>
      </c>
      <c r="I156">
        <f>IF('All Programs'!$G156="","",'All Programs'!$G156)</f>
        <v/>
      </c>
      <c r="J156">
        <f>IF('All Programs'!$H156="","",'All Programs'!$H156)</f>
        <v/>
      </c>
      <c r="K156">
        <f>IF('All Programs'!$F156="","",'All Programs'!$F156)</f>
        <v/>
      </c>
      <c r="L156">
        <f>IF('All Programs'!$AB156="","",'All Programs'!$AB156)</f>
        <v/>
      </c>
      <c r="M156">
        <f>IF('All Programs'!$Y156="","",'All Programs'!$Y156)</f>
        <v/>
      </c>
      <c r="N156">
        <f>IF('All Programs'!$AQ156="","",'All Programs'!$AQ156)</f>
        <v/>
      </c>
    </row>
    <row r="157">
      <c r="A157">
        <f>IF(AND(OR('Find My Programs'!$C$5="Any",AND('Find My Programs'!$C$5="Veteran",'All Programs'!$O157&lt;&gt;"No"),AND('Find My Programs'!$C$5="Active duty / transitioning",'All Programs'!$N157&lt;&gt;"No"),AND('Find My Programs'!$C$5="Spouse / family / caregiver",'All Programs'!$P157&lt;&gt;"No")),OR('Find My Programs'!$C$6&lt;&gt;"No",'All Programs'!$J157&lt;&gt;"Yes"),OR('Find My Programs'!$C$7&lt;&gt;"No",'All Programs'!$K157&lt;&gt;"Yes"),OR('Find My Programs'!$C$8&lt;&gt;"No",'All Programs'!$L157&lt;&gt;"Yes"),OR('All Programs'!$M157="Yes",'All Programs'!$M157="Check",AND('Find My Programs'!$C$6&lt;&gt;"No",'All Programs'!$J157&lt;&gt;"No"),AND('Find My Programs'!$C$7&lt;&gt;"No",'All Programs'!$K157&lt;&gt;"No"),AND('Find My Programs'!$C$8&lt;&gt;"No",'All Programs'!$L157&lt;&gt;"No"),'Find My Programs'!$C$16="Yes"),OR('Find My Programs'!$C$9&lt;&gt;"No",'All Programs'!$R157&lt;&gt;"Yes"),OR('Find My Programs'!$C$10="Any",'All Programs'!$T157="Any",'All Programs'!$T157="Check",ISNUMBER(SEARCH('Find My Programs'!$C$10,'All Programs'!$T157))),OR('Find My Programs'!$C$11&lt;&gt;"No",'All Programs'!$U157&lt;&gt;"Yes"),OR('Find My Programs'!$C$12="Any",ISNUMBER(SEARCH("; "&amp;'Find My Programs'!$C$12&amp;";","; "&amp;'All Programs'!$C157&amp;";"))),OR('Find My Programs'!$C$13="Any",'All Programs'!$W157='Find My Programs'!$C$13,'All Programs'!$W157="Hybrid",'All Programs'!$W157="Check"),OR('Find My Programs'!$C$14="Yes",'All Programs'!$S157&lt;&gt;"Yes"),OR('Find My Programs'!$C$15="Yes",'All Programs'!$G157&lt;&gt;"Closed")),1,0)</f>
        <v/>
      </c>
      <c r="B157">
        <f>IF(A157=1,'All Programs'!$D157*10000+IF('All Programs'!$M157="Yes",2000,IF('All Programs'!$M157="No",0,1000))+IF('All Programs'!$Y157="Yes",0,500)+(500-ROW()),"")</f>
        <v/>
      </c>
      <c r="C157">
        <f>IF('All Programs'!$A157="","",'All Programs'!$A157)</f>
        <v/>
      </c>
      <c r="D157">
        <f>IF('All Programs'!$B157="","",'All Programs'!$B157)</f>
        <v/>
      </c>
      <c r="E157">
        <f>IF('All Programs'!$D157="","",'All Programs'!$D157)</f>
        <v/>
      </c>
      <c r="F157">
        <f>IF('All Programs'!$X157="","",'All Programs'!$X157)</f>
        <v/>
      </c>
      <c r="G157">
        <f>IF('All Programs'!$W157="","",'All Programs'!$W157)</f>
        <v/>
      </c>
      <c r="H157">
        <f>IF('All Programs'!$T157="","",'All Programs'!$T157)</f>
        <v/>
      </c>
      <c r="I157">
        <f>IF('All Programs'!$G157="","",'All Programs'!$G157)</f>
        <v/>
      </c>
      <c r="J157">
        <f>IF('All Programs'!$H157="","",'All Programs'!$H157)</f>
        <v/>
      </c>
      <c r="K157">
        <f>IF('All Programs'!$F157="","",'All Programs'!$F157)</f>
        <v/>
      </c>
      <c r="L157">
        <f>IF('All Programs'!$AB157="","",'All Programs'!$AB157)</f>
        <v/>
      </c>
      <c r="M157">
        <f>IF('All Programs'!$Y157="","",'All Programs'!$Y157)</f>
        <v/>
      </c>
      <c r="N157">
        <f>IF('All Programs'!$AQ157="","",'All Programs'!$AQ157)</f>
        <v/>
      </c>
    </row>
    <row r="158">
      <c r="A158">
        <f>IF(AND(OR('Find My Programs'!$C$5="Any",AND('Find My Programs'!$C$5="Veteran",'All Programs'!$O158&lt;&gt;"No"),AND('Find My Programs'!$C$5="Active duty / transitioning",'All Programs'!$N158&lt;&gt;"No"),AND('Find My Programs'!$C$5="Spouse / family / caregiver",'All Programs'!$P158&lt;&gt;"No")),OR('Find My Programs'!$C$6&lt;&gt;"No",'All Programs'!$J158&lt;&gt;"Yes"),OR('Find My Programs'!$C$7&lt;&gt;"No",'All Programs'!$K158&lt;&gt;"Yes"),OR('Find My Programs'!$C$8&lt;&gt;"No",'All Programs'!$L158&lt;&gt;"Yes"),OR('All Programs'!$M158="Yes",'All Programs'!$M158="Check",AND('Find My Programs'!$C$6&lt;&gt;"No",'All Programs'!$J158&lt;&gt;"No"),AND('Find My Programs'!$C$7&lt;&gt;"No",'All Programs'!$K158&lt;&gt;"No"),AND('Find My Programs'!$C$8&lt;&gt;"No",'All Programs'!$L158&lt;&gt;"No"),'Find My Programs'!$C$16="Yes"),OR('Find My Programs'!$C$9&lt;&gt;"No",'All Programs'!$R158&lt;&gt;"Yes"),OR('Find My Programs'!$C$10="Any",'All Programs'!$T158="Any",'All Programs'!$T158="Check",ISNUMBER(SEARCH('Find My Programs'!$C$10,'All Programs'!$T158))),OR('Find My Programs'!$C$11&lt;&gt;"No",'All Programs'!$U158&lt;&gt;"Yes"),OR('Find My Programs'!$C$12="Any",ISNUMBER(SEARCH("; "&amp;'Find My Programs'!$C$12&amp;";","; "&amp;'All Programs'!$C158&amp;";"))),OR('Find My Programs'!$C$13="Any",'All Programs'!$W158='Find My Programs'!$C$13,'All Programs'!$W158="Hybrid",'All Programs'!$W158="Check"),OR('Find My Programs'!$C$14="Yes",'All Programs'!$S158&lt;&gt;"Yes"),OR('Find My Programs'!$C$15="Yes",'All Programs'!$G158&lt;&gt;"Closed")),1,0)</f>
        <v/>
      </c>
      <c r="B158">
        <f>IF(A158=1,'All Programs'!$D158*10000+IF('All Programs'!$M158="Yes",2000,IF('All Programs'!$M158="No",0,1000))+IF('All Programs'!$Y158="Yes",0,500)+(500-ROW()),"")</f>
        <v/>
      </c>
      <c r="C158">
        <f>IF('All Programs'!$A158="","",'All Programs'!$A158)</f>
        <v/>
      </c>
      <c r="D158">
        <f>IF('All Programs'!$B158="","",'All Programs'!$B158)</f>
        <v/>
      </c>
      <c r="E158">
        <f>IF('All Programs'!$D158="","",'All Programs'!$D158)</f>
        <v/>
      </c>
      <c r="F158">
        <f>IF('All Programs'!$X158="","",'All Programs'!$X158)</f>
        <v/>
      </c>
      <c r="G158">
        <f>IF('All Programs'!$W158="","",'All Programs'!$W158)</f>
        <v/>
      </c>
      <c r="H158">
        <f>IF('All Programs'!$T158="","",'All Programs'!$T158)</f>
        <v/>
      </c>
      <c r="I158">
        <f>IF('All Programs'!$G158="","",'All Programs'!$G158)</f>
        <v/>
      </c>
      <c r="J158">
        <f>IF('All Programs'!$H158="","",'All Programs'!$H158)</f>
        <v/>
      </c>
      <c r="K158">
        <f>IF('All Programs'!$F158="","",'All Programs'!$F158)</f>
        <v/>
      </c>
      <c r="L158">
        <f>IF('All Programs'!$AB158="","",'All Programs'!$AB158)</f>
        <v/>
      </c>
      <c r="M158">
        <f>IF('All Programs'!$Y158="","",'All Programs'!$Y158)</f>
        <v/>
      </c>
      <c r="N158">
        <f>IF('All Programs'!$AQ158="","",'All Programs'!$AQ158)</f>
        <v/>
      </c>
    </row>
    <row r="159">
      <c r="A159">
        <f>IF(AND(OR('Find My Programs'!$C$5="Any",AND('Find My Programs'!$C$5="Veteran",'All Programs'!$O159&lt;&gt;"No"),AND('Find My Programs'!$C$5="Active duty / transitioning",'All Programs'!$N159&lt;&gt;"No"),AND('Find My Programs'!$C$5="Spouse / family / caregiver",'All Programs'!$P159&lt;&gt;"No")),OR('Find My Programs'!$C$6&lt;&gt;"No",'All Programs'!$J159&lt;&gt;"Yes"),OR('Find My Programs'!$C$7&lt;&gt;"No",'All Programs'!$K159&lt;&gt;"Yes"),OR('Find My Programs'!$C$8&lt;&gt;"No",'All Programs'!$L159&lt;&gt;"Yes"),OR('All Programs'!$M159="Yes",'All Programs'!$M159="Check",AND('Find My Programs'!$C$6&lt;&gt;"No",'All Programs'!$J159&lt;&gt;"No"),AND('Find My Programs'!$C$7&lt;&gt;"No",'All Programs'!$K159&lt;&gt;"No"),AND('Find My Programs'!$C$8&lt;&gt;"No",'All Programs'!$L159&lt;&gt;"No"),'Find My Programs'!$C$16="Yes"),OR('Find My Programs'!$C$9&lt;&gt;"No",'All Programs'!$R159&lt;&gt;"Yes"),OR('Find My Programs'!$C$10="Any",'All Programs'!$T159="Any",'All Programs'!$T159="Check",ISNUMBER(SEARCH('Find My Programs'!$C$10,'All Programs'!$T159))),OR('Find My Programs'!$C$11&lt;&gt;"No",'All Programs'!$U159&lt;&gt;"Yes"),OR('Find My Programs'!$C$12="Any",ISNUMBER(SEARCH("; "&amp;'Find My Programs'!$C$12&amp;";","; "&amp;'All Programs'!$C159&amp;";"))),OR('Find My Programs'!$C$13="Any",'All Programs'!$W159='Find My Programs'!$C$13,'All Programs'!$W159="Hybrid",'All Programs'!$W159="Check"),OR('Find My Programs'!$C$14="Yes",'All Programs'!$S159&lt;&gt;"Yes"),OR('Find My Programs'!$C$15="Yes",'All Programs'!$G159&lt;&gt;"Closed")),1,0)</f>
        <v/>
      </c>
      <c r="B159">
        <f>IF(A159=1,'All Programs'!$D159*10000+IF('All Programs'!$M159="Yes",2000,IF('All Programs'!$M159="No",0,1000))+IF('All Programs'!$Y159="Yes",0,500)+(500-ROW()),"")</f>
        <v/>
      </c>
      <c r="C159">
        <f>IF('All Programs'!$A159="","",'All Programs'!$A159)</f>
        <v/>
      </c>
      <c r="D159">
        <f>IF('All Programs'!$B159="","",'All Programs'!$B159)</f>
        <v/>
      </c>
      <c r="E159">
        <f>IF('All Programs'!$D159="","",'All Programs'!$D159)</f>
        <v/>
      </c>
      <c r="F159">
        <f>IF('All Programs'!$X159="","",'All Programs'!$X159)</f>
        <v/>
      </c>
      <c r="G159">
        <f>IF('All Programs'!$W159="","",'All Programs'!$W159)</f>
        <v/>
      </c>
      <c r="H159">
        <f>IF('All Programs'!$T159="","",'All Programs'!$T159)</f>
        <v/>
      </c>
      <c r="I159">
        <f>IF('All Programs'!$G159="","",'All Programs'!$G159)</f>
        <v/>
      </c>
      <c r="J159">
        <f>IF('All Programs'!$H159="","",'All Programs'!$H159)</f>
        <v/>
      </c>
      <c r="K159">
        <f>IF('All Programs'!$F159="","",'All Programs'!$F159)</f>
        <v/>
      </c>
      <c r="L159">
        <f>IF('All Programs'!$AB159="","",'All Programs'!$AB159)</f>
        <v/>
      </c>
      <c r="M159">
        <f>IF('All Programs'!$Y159="","",'All Programs'!$Y159)</f>
        <v/>
      </c>
      <c r="N159">
        <f>IF('All Programs'!$AQ159="","",'All Programs'!$AQ159)</f>
        <v/>
      </c>
    </row>
    <row r="160">
      <c r="A160">
        <f>IF(AND(OR('Find My Programs'!$C$5="Any",AND('Find My Programs'!$C$5="Veteran",'All Programs'!$O160&lt;&gt;"No"),AND('Find My Programs'!$C$5="Active duty / transitioning",'All Programs'!$N160&lt;&gt;"No"),AND('Find My Programs'!$C$5="Spouse / family / caregiver",'All Programs'!$P160&lt;&gt;"No")),OR('Find My Programs'!$C$6&lt;&gt;"No",'All Programs'!$J160&lt;&gt;"Yes"),OR('Find My Programs'!$C$7&lt;&gt;"No",'All Programs'!$K160&lt;&gt;"Yes"),OR('Find My Programs'!$C$8&lt;&gt;"No",'All Programs'!$L160&lt;&gt;"Yes"),OR('All Programs'!$M160="Yes",'All Programs'!$M160="Check",AND('Find My Programs'!$C$6&lt;&gt;"No",'All Programs'!$J160&lt;&gt;"No"),AND('Find My Programs'!$C$7&lt;&gt;"No",'All Programs'!$K160&lt;&gt;"No"),AND('Find My Programs'!$C$8&lt;&gt;"No",'All Programs'!$L160&lt;&gt;"No"),'Find My Programs'!$C$16="Yes"),OR('Find My Programs'!$C$9&lt;&gt;"No",'All Programs'!$R160&lt;&gt;"Yes"),OR('Find My Programs'!$C$10="Any",'All Programs'!$T160="Any",'All Programs'!$T160="Check",ISNUMBER(SEARCH('Find My Programs'!$C$10,'All Programs'!$T160))),OR('Find My Programs'!$C$11&lt;&gt;"No",'All Programs'!$U160&lt;&gt;"Yes"),OR('Find My Programs'!$C$12="Any",ISNUMBER(SEARCH("; "&amp;'Find My Programs'!$C$12&amp;";","; "&amp;'All Programs'!$C160&amp;";"))),OR('Find My Programs'!$C$13="Any",'All Programs'!$W160='Find My Programs'!$C$13,'All Programs'!$W160="Hybrid",'All Programs'!$W160="Check"),OR('Find My Programs'!$C$14="Yes",'All Programs'!$S160&lt;&gt;"Yes"),OR('Find My Programs'!$C$15="Yes",'All Programs'!$G160&lt;&gt;"Closed")),1,0)</f>
        <v/>
      </c>
      <c r="B160">
        <f>IF(A160=1,'All Programs'!$D160*10000+IF('All Programs'!$M160="Yes",2000,IF('All Programs'!$M160="No",0,1000))+IF('All Programs'!$Y160="Yes",0,500)+(500-ROW()),"")</f>
        <v/>
      </c>
      <c r="C160">
        <f>IF('All Programs'!$A160="","",'All Programs'!$A160)</f>
        <v/>
      </c>
      <c r="D160">
        <f>IF('All Programs'!$B160="","",'All Programs'!$B160)</f>
        <v/>
      </c>
      <c r="E160">
        <f>IF('All Programs'!$D160="","",'All Programs'!$D160)</f>
        <v/>
      </c>
      <c r="F160">
        <f>IF('All Programs'!$X160="","",'All Programs'!$X160)</f>
        <v/>
      </c>
      <c r="G160">
        <f>IF('All Programs'!$W160="","",'All Programs'!$W160)</f>
        <v/>
      </c>
      <c r="H160">
        <f>IF('All Programs'!$T160="","",'All Programs'!$T160)</f>
        <v/>
      </c>
      <c r="I160">
        <f>IF('All Programs'!$G160="","",'All Programs'!$G160)</f>
        <v/>
      </c>
      <c r="J160">
        <f>IF('All Programs'!$H160="","",'All Programs'!$H160)</f>
        <v/>
      </c>
      <c r="K160">
        <f>IF('All Programs'!$F160="","",'All Programs'!$F160)</f>
        <v/>
      </c>
      <c r="L160">
        <f>IF('All Programs'!$AB160="","",'All Programs'!$AB160)</f>
        <v/>
      </c>
      <c r="M160">
        <f>IF('All Programs'!$Y160="","",'All Programs'!$Y160)</f>
        <v/>
      </c>
      <c r="N160">
        <f>IF('All Programs'!$AQ160="","",'All Programs'!$AQ160)</f>
        <v/>
      </c>
    </row>
    <row r="161">
      <c r="A161">
        <f>IF(AND(OR('Find My Programs'!$C$5="Any",AND('Find My Programs'!$C$5="Veteran",'All Programs'!$O161&lt;&gt;"No"),AND('Find My Programs'!$C$5="Active duty / transitioning",'All Programs'!$N161&lt;&gt;"No"),AND('Find My Programs'!$C$5="Spouse / family / caregiver",'All Programs'!$P161&lt;&gt;"No")),OR('Find My Programs'!$C$6&lt;&gt;"No",'All Programs'!$J161&lt;&gt;"Yes"),OR('Find My Programs'!$C$7&lt;&gt;"No",'All Programs'!$K161&lt;&gt;"Yes"),OR('Find My Programs'!$C$8&lt;&gt;"No",'All Programs'!$L161&lt;&gt;"Yes"),OR('All Programs'!$M161="Yes",'All Programs'!$M161="Check",AND('Find My Programs'!$C$6&lt;&gt;"No",'All Programs'!$J161&lt;&gt;"No"),AND('Find My Programs'!$C$7&lt;&gt;"No",'All Programs'!$K161&lt;&gt;"No"),AND('Find My Programs'!$C$8&lt;&gt;"No",'All Programs'!$L161&lt;&gt;"No"),'Find My Programs'!$C$16="Yes"),OR('Find My Programs'!$C$9&lt;&gt;"No",'All Programs'!$R161&lt;&gt;"Yes"),OR('Find My Programs'!$C$10="Any",'All Programs'!$T161="Any",'All Programs'!$T161="Check",ISNUMBER(SEARCH('Find My Programs'!$C$10,'All Programs'!$T161))),OR('Find My Programs'!$C$11&lt;&gt;"No",'All Programs'!$U161&lt;&gt;"Yes"),OR('Find My Programs'!$C$12="Any",ISNUMBER(SEARCH("; "&amp;'Find My Programs'!$C$12&amp;";","; "&amp;'All Programs'!$C161&amp;";"))),OR('Find My Programs'!$C$13="Any",'All Programs'!$W161='Find My Programs'!$C$13,'All Programs'!$W161="Hybrid",'All Programs'!$W161="Check"),OR('Find My Programs'!$C$14="Yes",'All Programs'!$S161&lt;&gt;"Yes"),OR('Find My Programs'!$C$15="Yes",'All Programs'!$G161&lt;&gt;"Closed")),1,0)</f>
        <v/>
      </c>
      <c r="B161">
        <f>IF(A161=1,'All Programs'!$D161*10000+IF('All Programs'!$M161="Yes",2000,IF('All Programs'!$M161="No",0,1000))+IF('All Programs'!$Y161="Yes",0,500)+(500-ROW()),"")</f>
        <v/>
      </c>
      <c r="C161">
        <f>IF('All Programs'!$A161="","",'All Programs'!$A161)</f>
        <v/>
      </c>
      <c r="D161">
        <f>IF('All Programs'!$B161="","",'All Programs'!$B161)</f>
        <v/>
      </c>
      <c r="E161">
        <f>IF('All Programs'!$D161="","",'All Programs'!$D161)</f>
        <v/>
      </c>
      <c r="F161">
        <f>IF('All Programs'!$X161="","",'All Programs'!$X161)</f>
        <v/>
      </c>
      <c r="G161">
        <f>IF('All Programs'!$W161="","",'All Programs'!$W161)</f>
        <v/>
      </c>
      <c r="H161">
        <f>IF('All Programs'!$T161="","",'All Programs'!$T161)</f>
        <v/>
      </c>
      <c r="I161">
        <f>IF('All Programs'!$G161="","",'All Programs'!$G161)</f>
        <v/>
      </c>
      <c r="J161">
        <f>IF('All Programs'!$H161="","",'All Programs'!$H161)</f>
        <v/>
      </c>
      <c r="K161">
        <f>IF('All Programs'!$F161="","",'All Programs'!$F161)</f>
        <v/>
      </c>
      <c r="L161">
        <f>IF('All Programs'!$AB161="","",'All Programs'!$AB161)</f>
        <v/>
      </c>
      <c r="M161">
        <f>IF('All Programs'!$Y161="","",'All Programs'!$Y161)</f>
        <v/>
      </c>
      <c r="N161">
        <f>IF('All Programs'!$AQ161="","",'All Programs'!$AQ161)</f>
        <v/>
      </c>
    </row>
    <row r="162">
      <c r="A162">
        <f>IF(AND(OR('Find My Programs'!$C$5="Any",AND('Find My Programs'!$C$5="Veteran",'All Programs'!$O162&lt;&gt;"No"),AND('Find My Programs'!$C$5="Active duty / transitioning",'All Programs'!$N162&lt;&gt;"No"),AND('Find My Programs'!$C$5="Spouse / family / caregiver",'All Programs'!$P162&lt;&gt;"No")),OR('Find My Programs'!$C$6&lt;&gt;"No",'All Programs'!$J162&lt;&gt;"Yes"),OR('Find My Programs'!$C$7&lt;&gt;"No",'All Programs'!$K162&lt;&gt;"Yes"),OR('Find My Programs'!$C$8&lt;&gt;"No",'All Programs'!$L162&lt;&gt;"Yes"),OR('All Programs'!$M162="Yes",'All Programs'!$M162="Check",AND('Find My Programs'!$C$6&lt;&gt;"No",'All Programs'!$J162&lt;&gt;"No"),AND('Find My Programs'!$C$7&lt;&gt;"No",'All Programs'!$K162&lt;&gt;"No"),AND('Find My Programs'!$C$8&lt;&gt;"No",'All Programs'!$L162&lt;&gt;"No"),'Find My Programs'!$C$16="Yes"),OR('Find My Programs'!$C$9&lt;&gt;"No",'All Programs'!$R162&lt;&gt;"Yes"),OR('Find My Programs'!$C$10="Any",'All Programs'!$T162="Any",'All Programs'!$T162="Check",ISNUMBER(SEARCH('Find My Programs'!$C$10,'All Programs'!$T162))),OR('Find My Programs'!$C$11&lt;&gt;"No",'All Programs'!$U162&lt;&gt;"Yes"),OR('Find My Programs'!$C$12="Any",ISNUMBER(SEARCH("; "&amp;'Find My Programs'!$C$12&amp;";","; "&amp;'All Programs'!$C162&amp;";"))),OR('Find My Programs'!$C$13="Any",'All Programs'!$W162='Find My Programs'!$C$13,'All Programs'!$W162="Hybrid",'All Programs'!$W162="Check"),OR('Find My Programs'!$C$14="Yes",'All Programs'!$S162&lt;&gt;"Yes"),OR('Find My Programs'!$C$15="Yes",'All Programs'!$G162&lt;&gt;"Closed")),1,0)</f>
        <v/>
      </c>
      <c r="B162">
        <f>IF(A162=1,'All Programs'!$D162*10000+IF('All Programs'!$M162="Yes",2000,IF('All Programs'!$M162="No",0,1000))+IF('All Programs'!$Y162="Yes",0,500)+(500-ROW()),"")</f>
        <v/>
      </c>
      <c r="C162">
        <f>IF('All Programs'!$A162="","",'All Programs'!$A162)</f>
        <v/>
      </c>
      <c r="D162">
        <f>IF('All Programs'!$B162="","",'All Programs'!$B162)</f>
        <v/>
      </c>
      <c r="E162">
        <f>IF('All Programs'!$D162="","",'All Programs'!$D162)</f>
        <v/>
      </c>
      <c r="F162">
        <f>IF('All Programs'!$X162="","",'All Programs'!$X162)</f>
        <v/>
      </c>
      <c r="G162">
        <f>IF('All Programs'!$W162="","",'All Programs'!$W162)</f>
        <v/>
      </c>
      <c r="H162">
        <f>IF('All Programs'!$T162="","",'All Programs'!$T162)</f>
        <v/>
      </c>
      <c r="I162">
        <f>IF('All Programs'!$G162="","",'All Programs'!$G162)</f>
        <v/>
      </c>
      <c r="J162">
        <f>IF('All Programs'!$H162="","",'All Programs'!$H162)</f>
        <v/>
      </c>
      <c r="K162">
        <f>IF('All Programs'!$F162="","",'All Programs'!$F162)</f>
        <v/>
      </c>
      <c r="L162">
        <f>IF('All Programs'!$AB162="","",'All Programs'!$AB162)</f>
        <v/>
      </c>
      <c r="M162">
        <f>IF('All Programs'!$Y162="","",'All Programs'!$Y162)</f>
        <v/>
      </c>
      <c r="N162">
        <f>IF('All Programs'!$AQ162="","",'All Programs'!$AQ162)</f>
        <v/>
      </c>
    </row>
    <row r="163">
      <c r="A163">
        <f>IF(AND(OR('Find My Programs'!$C$5="Any",AND('Find My Programs'!$C$5="Veteran",'All Programs'!$O163&lt;&gt;"No"),AND('Find My Programs'!$C$5="Active duty / transitioning",'All Programs'!$N163&lt;&gt;"No"),AND('Find My Programs'!$C$5="Spouse / family / caregiver",'All Programs'!$P163&lt;&gt;"No")),OR('Find My Programs'!$C$6&lt;&gt;"No",'All Programs'!$J163&lt;&gt;"Yes"),OR('Find My Programs'!$C$7&lt;&gt;"No",'All Programs'!$K163&lt;&gt;"Yes"),OR('Find My Programs'!$C$8&lt;&gt;"No",'All Programs'!$L163&lt;&gt;"Yes"),OR('All Programs'!$M163="Yes",'All Programs'!$M163="Check",AND('Find My Programs'!$C$6&lt;&gt;"No",'All Programs'!$J163&lt;&gt;"No"),AND('Find My Programs'!$C$7&lt;&gt;"No",'All Programs'!$K163&lt;&gt;"No"),AND('Find My Programs'!$C$8&lt;&gt;"No",'All Programs'!$L163&lt;&gt;"No"),'Find My Programs'!$C$16="Yes"),OR('Find My Programs'!$C$9&lt;&gt;"No",'All Programs'!$R163&lt;&gt;"Yes"),OR('Find My Programs'!$C$10="Any",'All Programs'!$T163="Any",'All Programs'!$T163="Check",ISNUMBER(SEARCH('Find My Programs'!$C$10,'All Programs'!$T163))),OR('Find My Programs'!$C$11&lt;&gt;"No",'All Programs'!$U163&lt;&gt;"Yes"),OR('Find My Programs'!$C$12="Any",ISNUMBER(SEARCH("; "&amp;'Find My Programs'!$C$12&amp;";","; "&amp;'All Programs'!$C163&amp;";"))),OR('Find My Programs'!$C$13="Any",'All Programs'!$W163='Find My Programs'!$C$13,'All Programs'!$W163="Hybrid",'All Programs'!$W163="Check"),OR('Find My Programs'!$C$14="Yes",'All Programs'!$S163&lt;&gt;"Yes"),OR('Find My Programs'!$C$15="Yes",'All Programs'!$G163&lt;&gt;"Closed")),1,0)</f>
        <v/>
      </c>
      <c r="B163">
        <f>IF(A163=1,'All Programs'!$D163*10000+IF('All Programs'!$M163="Yes",2000,IF('All Programs'!$M163="No",0,1000))+IF('All Programs'!$Y163="Yes",0,500)+(500-ROW()),"")</f>
        <v/>
      </c>
      <c r="C163">
        <f>IF('All Programs'!$A163="","",'All Programs'!$A163)</f>
        <v/>
      </c>
      <c r="D163">
        <f>IF('All Programs'!$B163="","",'All Programs'!$B163)</f>
        <v/>
      </c>
      <c r="E163">
        <f>IF('All Programs'!$D163="","",'All Programs'!$D163)</f>
        <v/>
      </c>
      <c r="F163">
        <f>IF('All Programs'!$X163="","",'All Programs'!$X163)</f>
        <v/>
      </c>
      <c r="G163">
        <f>IF('All Programs'!$W163="","",'All Programs'!$W163)</f>
        <v/>
      </c>
      <c r="H163">
        <f>IF('All Programs'!$T163="","",'All Programs'!$T163)</f>
        <v/>
      </c>
      <c r="I163">
        <f>IF('All Programs'!$G163="","",'All Programs'!$G163)</f>
        <v/>
      </c>
      <c r="J163">
        <f>IF('All Programs'!$H163="","",'All Programs'!$H163)</f>
        <v/>
      </c>
      <c r="K163">
        <f>IF('All Programs'!$F163="","",'All Programs'!$F163)</f>
        <v/>
      </c>
      <c r="L163">
        <f>IF('All Programs'!$AB163="","",'All Programs'!$AB163)</f>
        <v/>
      </c>
      <c r="M163">
        <f>IF('All Programs'!$Y163="","",'All Programs'!$Y163)</f>
        <v/>
      </c>
      <c r="N163">
        <f>IF('All Programs'!$AQ163="","",'All Programs'!$AQ163)</f>
        <v/>
      </c>
    </row>
    <row r="164">
      <c r="A164">
        <f>IF(AND(OR('Find My Programs'!$C$5="Any",AND('Find My Programs'!$C$5="Veteran",'All Programs'!$O164&lt;&gt;"No"),AND('Find My Programs'!$C$5="Active duty / transitioning",'All Programs'!$N164&lt;&gt;"No"),AND('Find My Programs'!$C$5="Spouse / family / caregiver",'All Programs'!$P164&lt;&gt;"No")),OR('Find My Programs'!$C$6&lt;&gt;"No",'All Programs'!$J164&lt;&gt;"Yes"),OR('Find My Programs'!$C$7&lt;&gt;"No",'All Programs'!$K164&lt;&gt;"Yes"),OR('Find My Programs'!$C$8&lt;&gt;"No",'All Programs'!$L164&lt;&gt;"Yes"),OR('All Programs'!$M164="Yes",'All Programs'!$M164="Check",AND('Find My Programs'!$C$6&lt;&gt;"No",'All Programs'!$J164&lt;&gt;"No"),AND('Find My Programs'!$C$7&lt;&gt;"No",'All Programs'!$K164&lt;&gt;"No"),AND('Find My Programs'!$C$8&lt;&gt;"No",'All Programs'!$L164&lt;&gt;"No"),'Find My Programs'!$C$16="Yes"),OR('Find My Programs'!$C$9&lt;&gt;"No",'All Programs'!$R164&lt;&gt;"Yes"),OR('Find My Programs'!$C$10="Any",'All Programs'!$T164="Any",'All Programs'!$T164="Check",ISNUMBER(SEARCH('Find My Programs'!$C$10,'All Programs'!$T164))),OR('Find My Programs'!$C$11&lt;&gt;"No",'All Programs'!$U164&lt;&gt;"Yes"),OR('Find My Programs'!$C$12="Any",ISNUMBER(SEARCH("; "&amp;'Find My Programs'!$C$12&amp;";","; "&amp;'All Programs'!$C164&amp;";"))),OR('Find My Programs'!$C$13="Any",'All Programs'!$W164='Find My Programs'!$C$13,'All Programs'!$W164="Hybrid",'All Programs'!$W164="Check"),OR('Find My Programs'!$C$14="Yes",'All Programs'!$S164&lt;&gt;"Yes"),OR('Find My Programs'!$C$15="Yes",'All Programs'!$G164&lt;&gt;"Closed")),1,0)</f>
        <v/>
      </c>
      <c r="B164">
        <f>IF(A164=1,'All Programs'!$D164*10000+IF('All Programs'!$M164="Yes",2000,IF('All Programs'!$M164="No",0,1000))+IF('All Programs'!$Y164="Yes",0,500)+(500-ROW()),"")</f>
        <v/>
      </c>
      <c r="C164">
        <f>IF('All Programs'!$A164="","",'All Programs'!$A164)</f>
        <v/>
      </c>
      <c r="D164">
        <f>IF('All Programs'!$B164="","",'All Programs'!$B164)</f>
        <v/>
      </c>
      <c r="E164">
        <f>IF('All Programs'!$D164="","",'All Programs'!$D164)</f>
        <v/>
      </c>
      <c r="F164">
        <f>IF('All Programs'!$X164="","",'All Programs'!$X164)</f>
        <v/>
      </c>
      <c r="G164">
        <f>IF('All Programs'!$W164="","",'All Programs'!$W164)</f>
        <v/>
      </c>
      <c r="H164">
        <f>IF('All Programs'!$T164="","",'All Programs'!$T164)</f>
        <v/>
      </c>
      <c r="I164">
        <f>IF('All Programs'!$G164="","",'All Programs'!$G164)</f>
        <v/>
      </c>
      <c r="J164">
        <f>IF('All Programs'!$H164="","",'All Programs'!$H164)</f>
        <v/>
      </c>
      <c r="K164">
        <f>IF('All Programs'!$F164="","",'All Programs'!$F164)</f>
        <v/>
      </c>
      <c r="L164">
        <f>IF('All Programs'!$AB164="","",'All Programs'!$AB164)</f>
        <v/>
      </c>
      <c r="M164">
        <f>IF('All Programs'!$Y164="","",'All Programs'!$Y164)</f>
        <v/>
      </c>
      <c r="N164">
        <f>IF('All Programs'!$AQ164="","",'All Programs'!$AQ164)</f>
        <v/>
      </c>
    </row>
    <row r="165">
      <c r="A165">
        <f>IF(AND(OR('Find My Programs'!$C$5="Any",AND('Find My Programs'!$C$5="Veteran",'All Programs'!$O165&lt;&gt;"No"),AND('Find My Programs'!$C$5="Active duty / transitioning",'All Programs'!$N165&lt;&gt;"No"),AND('Find My Programs'!$C$5="Spouse / family / caregiver",'All Programs'!$P165&lt;&gt;"No")),OR('Find My Programs'!$C$6&lt;&gt;"No",'All Programs'!$J165&lt;&gt;"Yes"),OR('Find My Programs'!$C$7&lt;&gt;"No",'All Programs'!$K165&lt;&gt;"Yes"),OR('Find My Programs'!$C$8&lt;&gt;"No",'All Programs'!$L165&lt;&gt;"Yes"),OR('All Programs'!$M165="Yes",'All Programs'!$M165="Check",AND('Find My Programs'!$C$6&lt;&gt;"No",'All Programs'!$J165&lt;&gt;"No"),AND('Find My Programs'!$C$7&lt;&gt;"No",'All Programs'!$K165&lt;&gt;"No"),AND('Find My Programs'!$C$8&lt;&gt;"No",'All Programs'!$L165&lt;&gt;"No"),'Find My Programs'!$C$16="Yes"),OR('Find My Programs'!$C$9&lt;&gt;"No",'All Programs'!$R165&lt;&gt;"Yes"),OR('Find My Programs'!$C$10="Any",'All Programs'!$T165="Any",'All Programs'!$T165="Check",ISNUMBER(SEARCH('Find My Programs'!$C$10,'All Programs'!$T165))),OR('Find My Programs'!$C$11&lt;&gt;"No",'All Programs'!$U165&lt;&gt;"Yes"),OR('Find My Programs'!$C$12="Any",ISNUMBER(SEARCH("; "&amp;'Find My Programs'!$C$12&amp;";","; "&amp;'All Programs'!$C165&amp;";"))),OR('Find My Programs'!$C$13="Any",'All Programs'!$W165='Find My Programs'!$C$13,'All Programs'!$W165="Hybrid",'All Programs'!$W165="Check"),OR('Find My Programs'!$C$14="Yes",'All Programs'!$S165&lt;&gt;"Yes"),OR('Find My Programs'!$C$15="Yes",'All Programs'!$G165&lt;&gt;"Closed")),1,0)</f>
        <v/>
      </c>
      <c r="B165">
        <f>IF(A165=1,'All Programs'!$D165*10000+IF('All Programs'!$M165="Yes",2000,IF('All Programs'!$M165="No",0,1000))+IF('All Programs'!$Y165="Yes",0,500)+(500-ROW()),"")</f>
        <v/>
      </c>
      <c r="C165">
        <f>IF('All Programs'!$A165="","",'All Programs'!$A165)</f>
        <v/>
      </c>
      <c r="D165">
        <f>IF('All Programs'!$B165="","",'All Programs'!$B165)</f>
        <v/>
      </c>
      <c r="E165">
        <f>IF('All Programs'!$D165="","",'All Programs'!$D165)</f>
        <v/>
      </c>
      <c r="F165">
        <f>IF('All Programs'!$X165="","",'All Programs'!$X165)</f>
        <v/>
      </c>
      <c r="G165">
        <f>IF('All Programs'!$W165="","",'All Programs'!$W165)</f>
        <v/>
      </c>
      <c r="H165">
        <f>IF('All Programs'!$T165="","",'All Programs'!$T165)</f>
        <v/>
      </c>
      <c r="I165">
        <f>IF('All Programs'!$G165="","",'All Programs'!$G165)</f>
        <v/>
      </c>
      <c r="J165">
        <f>IF('All Programs'!$H165="","",'All Programs'!$H165)</f>
        <v/>
      </c>
      <c r="K165">
        <f>IF('All Programs'!$F165="","",'All Programs'!$F165)</f>
        <v/>
      </c>
      <c r="L165">
        <f>IF('All Programs'!$AB165="","",'All Programs'!$AB165)</f>
        <v/>
      </c>
      <c r="M165">
        <f>IF('All Programs'!$Y165="","",'All Programs'!$Y165)</f>
        <v/>
      </c>
      <c r="N165">
        <f>IF('All Programs'!$AQ165="","",'All Programs'!$AQ165)</f>
        <v/>
      </c>
    </row>
    <row r="166">
      <c r="A166">
        <f>IF(AND(OR('Find My Programs'!$C$5="Any",AND('Find My Programs'!$C$5="Veteran",'All Programs'!$O166&lt;&gt;"No"),AND('Find My Programs'!$C$5="Active duty / transitioning",'All Programs'!$N166&lt;&gt;"No"),AND('Find My Programs'!$C$5="Spouse / family / caregiver",'All Programs'!$P166&lt;&gt;"No")),OR('Find My Programs'!$C$6&lt;&gt;"No",'All Programs'!$J166&lt;&gt;"Yes"),OR('Find My Programs'!$C$7&lt;&gt;"No",'All Programs'!$K166&lt;&gt;"Yes"),OR('Find My Programs'!$C$8&lt;&gt;"No",'All Programs'!$L166&lt;&gt;"Yes"),OR('All Programs'!$M166="Yes",'All Programs'!$M166="Check",AND('Find My Programs'!$C$6&lt;&gt;"No",'All Programs'!$J166&lt;&gt;"No"),AND('Find My Programs'!$C$7&lt;&gt;"No",'All Programs'!$K166&lt;&gt;"No"),AND('Find My Programs'!$C$8&lt;&gt;"No",'All Programs'!$L166&lt;&gt;"No"),'Find My Programs'!$C$16="Yes"),OR('Find My Programs'!$C$9&lt;&gt;"No",'All Programs'!$R166&lt;&gt;"Yes"),OR('Find My Programs'!$C$10="Any",'All Programs'!$T166="Any",'All Programs'!$T166="Check",ISNUMBER(SEARCH('Find My Programs'!$C$10,'All Programs'!$T166))),OR('Find My Programs'!$C$11&lt;&gt;"No",'All Programs'!$U166&lt;&gt;"Yes"),OR('Find My Programs'!$C$12="Any",ISNUMBER(SEARCH("; "&amp;'Find My Programs'!$C$12&amp;";","; "&amp;'All Programs'!$C166&amp;";"))),OR('Find My Programs'!$C$13="Any",'All Programs'!$W166='Find My Programs'!$C$13,'All Programs'!$W166="Hybrid",'All Programs'!$W166="Check"),OR('Find My Programs'!$C$14="Yes",'All Programs'!$S166&lt;&gt;"Yes"),OR('Find My Programs'!$C$15="Yes",'All Programs'!$G166&lt;&gt;"Closed")),1,0)</f>
        <v/>
      </c>
      <c r="B166">
        <f>IF(A166=1,'All Programs'!$D166*10000+IF('All Programs'!$M166="Yes",2000,IF('All Programs'!$M166="No",0,1000))+IF('All Programs'!$Y166="Yes",0,500)+(500-ROW()),"")</f>
        <v/>
      </c>
      <c r="C166">
        <f>IF('All Programs'!$A166="","",'All Programs'!$A166)</f>
        <v/>
      </c>
      <c r="D166">
        <f>IF('All Programs'!$B166="","",'All Programs'!$B166)</f>
        <v/>
      </c>
      <c r="E166">
        <f>IF('All Programs'!$D166="","",'All Programs'!$D166)</f>
        <v/>
      </c>
      <c r="F166">
        <f>IF('All Programs'!$X166="","",'All Programs'!$X166)</f>
        <v/>
      </c>
      <c r="G166">
        <f>IF('All Programs'!$W166="","",'All Programs'!$W166)</f>
        <v/>
      </c>
      <c r="H166">
        <f>IF('All Programs'!$T166="","",'All Programs'!$T166)</f>
        <v/>
      </c>
      <c r="I166">
        <f>IF('All Programs'!$G166="","",'All Programs'!$G166)</f>
        <v/>
      </c>
      <c r="J166">
        <f>IF('All Programs'!$H166="","",'All Programs'!$H166)</f>
        <v/>
      </c>
      <c r="K166">
        <f>IF('All Programs'!$F166="","",'All Programs'!$F166)</f>
        <v/>
      </c>
      <c r="L166">
        <f>IF('All Programs'!$AB166="","",'All Programs'!$AB166)</f>
        <v/>
      </c>
      <c r="M166">
        <f>IF('All Programs'!$Y166="","",'All Programs'!$Y166)</f>
        <v/>
      </c>
      <c r="N166">
        <f>IF('All Programs'!$AQ166="","",'All Programs'!$AQ166)</f>
        <v/>
      </c>
    </row>
    <row r="167">
      <c r="A167">
        <f>IF(AND(OR('Find My Programs'!$C$5="Any",AND('Find My Programs'!$C$5="Veteran",'All Programs'!$O167&lt;&gt;"No"),AND('Find My Programs'!$C$5="Active duty / transitioning",'All Programs'!$N167&lt;&gt;"No"),AND('Find My Programs'!$C$5="Spouse / family / caregiver",'All Programs'!$P167&lt;&gt;"No")),OR('Find My Programs'!$C$6&lt;&gt;"No",'All Programs'!$J167&lt;&gt;"Yes"),OR('Find My Programs'!$C$7&lt;&gt;"No",'All Programs'!$K167&lt;&gt;"Yes"),OR('Find My Programs'!$C$8&lt;&gt;"No",'All Programs'!$L167&lt;&gt;"Yes"),OR('All Programs'!$M167="Yes",'All Programs'!$M167="Check",AND('Find My Programs'!$C$6&lt;&gt;"No",'All Programs'!$J167&lt;&gt;"No"),AND('Find My Programs'!$C$7&lt;&gt;"No",'All Programs'!$K167&lt;&gt;"No"),AND('Find My Programs'!$C$8&lt;&gt;"No",'All Programs'!$L167&lt;&gt;"No"),'Find My Programs'!$C$16="Yes"),OR('Find My Programs'!$C$9&lt;&gt;"No",'All Programs'!$R167&lt;&gt;"Yes"),OR('Find My Programs'!$C$10="Any",'All Programs'!$T167="Any",'All Programs'!$T167="Check",ISNUMBER(SEARCH('Find My Programs'!$C$10,'All Programs'!$T167))),OR('Find My Programs'!$C$11&lt;&gt;"No",'All Programs'!$U167&lt;&gt;"Yes"),OR('Find My Programs'!$C$12="Any",ISNUMBER(SEARCH("; "&amp;'Find My Programs'!$C$12&amp;";","; "&amp;'All Programs'!$C167&amp;";"))),OR('Find My Programs'!$C$13="Any",'All Programs'!$W167='Find My Programs'!$C$13,'All Programs'!$W167="Hybrid",'All Programs'!$W167="Check"),OR('Find My Programs'!$C$14="Yes",'All Programs'!$S167&lt;&gt;"Yes"),OR('Find My Programs'!$C$15="Yes",'All Programs'!$G167&lt;&gt;"Closed")),1,0)</f>
        <v/>
      </c>
      <c r="B167">
        <f>IF(A167=1,'All Programs'!$D167*10000+IF('All Programs'!$M167="Yes",2000,IF('All Programs'!$M167="No",0,1000))+IF('All Programs'!$Y167="Yes",0,500)+(500-ROW()),"")</f>
        <v/>
      </c>
      <c r="C167">
        <f>IF('All Programs'!$A167="","",'All Programs'!$A167)</f>
        <v/>
      </c>
      <c r="D167">
        <f>IF('All Programs'!$B167="","",'All Programs'!$B167)</f>
        <v/>
      </c>
      <c r="E167">
        <f>IF('All Programs'!$D167="","",'All Programs'!$D167)</f>
        <v/>
      </c>
      <c r="F167">
        <f>IF('All Programs'!$X167="","",'All Programs'!$X167)</f>
        <v/>
      </c>
      <c r="G167">
        <f>IF('All Programs'!$W167="","",'All Programs'!$W167)</f>
        <v/>
      </c>
      <c r="H167">
        <f>IF('All Programs'!$T167="","",'All Programs'!$T167)</f>
        <v/>
      </c>
      <c r="I167">
        <f>IF('All Programs'!$G167="","",'All Programs'!$G167)</f>
        <v/>
      </c>
      <c r="J167">
        <f>IF('All Programs'!$H167="","",'All Programs'!$H167)</f>
        <v/>
      </c>
      <c r="K167">
        <f>IF('All Programs'!$F167="","",'All Programs'!$F167)</f>
        <v/>
      </c>
      <c r="L167">
        <f>IF('All Programs'!$AB167="","",'All Programs'!$AB167)</f>
        <v/>
      </c>
      <c r="M167">
        <f>IF('All Programs'!$Y167="","",'All Programs'!$Y167)</f>
        <v/>
      </c>
      <c r="N167">
        <f>IF('All Programs'!$AQ167="","",'All Programs'!$AQ167)</f>
        <v/>
      </c>
    </row>
    <row r="168">
      <c r="A168">
        <f>IF(AND(OR('Find My Programs'!$C$5="Any",AND('Find My Programs'!$C$5="Veteran",'All Programs'!$O168&lt;&gt;"No"),AND('Find My Programs'!$C$5="Active duty / transitioning",'All Programs'!$N168&lt;&gt;"No"),AND('Find My Programs'!$C$5="Spouse / family / caregiver",'All Programs'!$P168&lt;&gt;"No")),OR('Find My Programs'!$C$6&lt;&gt;"No",'All Programs'!$J168&lt;&gt;"Yes"),OR('Find My Programs'!$C$7&lt;&gt;"No",'All Programs'!$K168&lt;&gt;"Yes"),OR('Find My Programs'!$C$8&lt;&gt;"No",'All Programs'!$L168&lt;&gt;"Yes"),OR('All Programs'!$M168="Yes",'All Programs'!$M168="Check",AND('Find My Programs'!$C$6&lt;&gt;"No",'All Programs'!$J168&lt;&gt;"No"),AND('Find My Programs'!$C$7&lt;&gt;"No",'All Programs'!$K168&lt;&gt;"No"),AND('Find My Programs'!$C$8&lt;&gt;"No",'All Programs'!$L168&lt;&gt;"No"),'Find My Programs'!$C$16="Yes"),OR('Find My Programs'!$C$9&lt;&gt;"No",'All Programs'!$R168&lt;&gt;"Yes"),OR('Find My Programs'!$C$10="Any",'All Programs'!$T168="Any",'All Programs'!$T168="Check",ISNUMBER(SEARCH('Find My Programs'!$C$10,'All Programs'!$T168))),OR('Find My Programs'!$C$11&lt;&gt;"No",'All Programs'!$U168&lt;&gt;"Yes"),OR('Find My Programs'!$C$12="Any",ISNUMBER(SEARCH("; "&amp;'Find My Programs'!$C$12&amp;";","; "&amp;'All Programs'!$C168&amp;";"))),OR('Find My Programs'!$C$13="Any",'All Programs'!$W168='Find My Programs'!$C$13,'All Programs'!$W168="Hybrid",'All Programs'!$W168="Check"),OR('Find My Programs'!$C$14="Yes",'All Programs'!$S168&lt;&gt;"Yes"),OR('Find My Programs'!$C$15="Yes",'All Programs'!$G168&lt;&gt;"Closed")),1,0)</f>
        <v/>
      </c>
      <c r="B168">
        <f>IF(A168=1,'All Programs'!$D168*10000+IF('All Programs'!$M168="Yes",2000,IF('All Programs'!$M168="No",0,1000))+IF('All Programs'!$Y168="Yes",0,500)+(500-ROW()),"")</f>
        <v/>
      </c>
      <c r="C168">
        <f>IF('All Programs'!$A168="","",'All Programs'!$A168)</f>
        <v/>
      </c>
      <c r="D168">
        <f>IF('All Programs'!$B168="","",'All Programs'!$B168)</f>
        <v/>
      </c>
      <c r="E168">
        <f>IF('All Programs'!$D168="","",'All Programs'!$D168)</f>
        <v/>
      </c>
      <c r="F168">
        <f>IF('All Programs'!$X168="","",'All Programs'!$X168)</f>
        <v/>
      </c>
      <c r="G168">
        <f>IF('All Programs'!$W168="","",'All Programs'!$W168)</f>
        <v/>
      </c>
      <c r="H168">
        <f>IF('All Programs'!$T168="","",'All Programs'!$T168)</f>
        <v/>
      </c>
      <c r="I168">
        <f>IF('All Programs'!$G168="","",'All Programs'!$G168)</f>
        <v/>
      </c>
      <c r="J168">
        <f>IF('All Programs'!$H168="","",'All Programs'!$H168)</f>
        <v/>
      </c>
      <c r="K168">
        <f>IF('All Programs'!$F168="","",'All Programs'!$F168)</f>
        <v/>
      </c>
      <c r="L168">
        <f>IF('All Programs'!$AB168="","",'All Programs'!$AB168)</f>
        <v/>
      </c>
      <c r="M168">
        <f>IF('All Programs'!$Y168="","",'All Programs'!$Y168)</f>
        <v/>
      </c>
      <c r="N168">
        <f>IF('All Programs'!$AQ168="","",'All Programs'!$AQ168)</f>
        <v/>
      </c>
    </row>
    <row r="169">
      <c r="A169">
        <f>IF(AND(OR('Find My Programs'!$C$5="Any",AND('Find My Programs'!$C$5="Veteran",'All Programs'!$O169&lt;&gt;"No"),AND('Find My Programs'!$C$5="Active duty / transitioning",'All Programs'!$N169&lt;&gt;"No"),AND('Find My Programs'!$C$5="Spouse / family / caregiver",'All Programs'!$P169&lt;&gt;"No")),OR('Find My Programs'!$C$6&lt;&gt;"No",'All Programs'!$J169&lt;&gt;"Yes"),OR('Find My Programs'!$C$7&lt;&gt;"No",'All Programs'!$K169&lt;&gt;"Yes"),OR('Find My Programs'!$C$8&lt;&gt;"No",'All Programs'!$L169&lt;&gt;"Yes"),OR('All Programs'!$M169="Yes",'All Programs'!$M169="Check",AND('Find My Programs'!$C$6&lt;&gt;"No",'All Programs'!$J169&lt;&gt;"No"),AND('Find My Programs'!$C$7&lt;&gt;"No",'All Programs'!$K169&lt;&gt;"No"),AND('Find My Programs'!$C$8&lt;&gt;"No",'All Programs'!$L169&lt;&gt;"No"),'Find My Programs'!$C$16="Yes"),OR('Find My Programs'!$C$9&lt;&gt;"No",'All Programs'!$R169&lt;&gt;"Yes"),OR('Find My Programs'!$C$10="Any",'All Programs'!$T169="Any",'All Programs'!$T169="Check",ISNUMBER(SEARCH('Find My Programs'!$C$10,'All Programs'!$T169))),OR('Find My Programs'!$C$11&lt;&gt;"No",'All Programs'!$U169&lt;&gt;"Yes"),OR('Find My Programs'!$C$12="Any",ISNUMBER(SEARCH("; "&amp;'Find My Programs'!$C$12&amp;";","; "&amp;'All Programs'!$C169&amp;";"))),OR('Find My Programs'!$C$13="Any",'All Programs'!$W169='Find My Programs'!$C$13,'All Programs'!$W169="Hybrid",'All Programs'!$W169="Check"),OR('Find My Programs'!$C$14="Yes",'All Programs'!$S169&lt;&gt;"Yes"),OR('Find My Programs'!$C$15="Yes",'All Programs'!$G169&lt;&gt;"Closed")),1,0)</f>
        <v/>
      </c>
      <c r="B169">
        <f>IF(A169=1,'All Programs'!$D169*10000+IF('All Programs'!$M169="Yes",2000,IF('All Programs'!$M169="No",0,1000))+IF('All Programs'!$Y169="Yes",0,500)+(500-ROW()),"")</f>
        <v/>
      </c>
      <c r="C169">
        <f>IF('All Programs'!$A169="","",'All Programs'!$A169)</f>
        <v/>
      </c>
      <c r="D169">
        <f>IF('All Programs'!$B169="","",'All Programs'!$B169)</f>
        <v/>
      </c>
      <c r="E169">
        <f>IF('All Programs'!$D169="","",'All Programs'!$D169)</f>
        <v/>
      </c>
      <c r="F169">
        <f>IF('All Programs'!$X169="","",'All Programs'!$X169)</f>
        <v/>
      </c>
      <c r="G169">
        <f>IF('All Programs'!$W169="","",'All Programs'!$W169)</f>
        <v/>
      </c>
      <c r="H169">
        <f>IF('All Programs'!$T169="","",'All Programs'!$T169)</f>
        <v/>
      </c>
      <c r="I169">
        <f>IF('All Programs'!$G169="","",'All Programs'!$G169)</f>
        <v/>
      </c>
      <c r="J169">
        <f>IF('All Programs'!$H169="","",'All Programs'!$H169)</f>
        <v/>
      </c>
      <c r="K169">
        <f>IF('All Programs'!$F169="","",'All Programs'!$F169)</f>
        <v/>
      </c>
      <c r="L169">
        <f>IF('All Programs'!$AB169="","",'All Programs'!$AB169)</f>
        <v/>
      </c>
      <c r="M169">
        <f>IF('All Programs'!$Y169="","",'All Programs'!$Y169)</f>
        <v/>
      </c>
      <c r="N169">
        <f>IF('All Programs'!$AQ169="","",'All Programs'!$AQ169)</f>
        <v/>
      </c>
    </row>
    <row r="170">
      <c r="A170">
        <f>IF(AND(OR('Find My Programs'!$C$5="Any",AND('Find My Programs'!$C$5="Veteran",'All Programs'!$O170&lt;&gt;"No"),AND('Find My Programs'!$C$5="Active duty / transitioning",'All Programs'!$N170&lt;&gt;"No"),AND('Find My Programs'!$C$5="Spouse / family / caregiver",'All Programs'!$P170&lt;&gt;"No")),OR('Find My Programs'!$C$6&lt;&gt;"No",'All Programs'!$J170&lt;&gt;"Yes"),OR('Find My Programs'!$C$7&lt;&gt;"No",'All Programs'!$K170&lt;&gt;"Yes"),OR('Find My Programs'!$C$8&lt;&gt;"No",'All Programs'!$L170&lt;&gt;"Yes"),OR('All Programs'!$M170="Yes",'All Programs'!$M170="Check",AND('Find My Programs'!$C$6&lt;&gt;"No",'All Programs'!$J170&lt;&gt;"No"),AND('Find My Programs'!$C$7&lt;&gt;"No",'All Programs'!$K170&lt;&gt;"No"),AND('Find My Programs'!$C$8&lt;&gt;"No",'All Programs'!$L170&lt;&gt;"No"),'Find My Programs'!$C$16="Yes"),OR('Find My Programs'!$C$9&lt;&gt;"No",'All Programs'!$R170&lt;&gt;"Yes"),OR('Find My Programs'!$C$10="Any",'All Programs'!$T170="Any",'All Programs'!$T170="Check",ISNUMBER(SEARCH('Find My Programs'!$C$10,'All Programs'!$T170))),OR('Find My Programs'!$C$11&lt;&gt;"No",'All Programs'!$U170&lt;&gt;"Yes"),OR('Find My Programs'!$C$12="Any",ISNUMBER(SEARCH("; "&amp;'Find My Programs'!$C$12&amp;";","; "&amp;'All Programs'!$C170&amp;";"))),OR('Find My Programs'!$C$13="Any",'All Programs'!$W170='Find My Programs'!$C$13,'All Programs'!$W170="Hybrid",'All Programs'!$W170="Check"),OR('Find My Programs'!$C$14="Yes",'All Programs'!$S170&lt;&gt;"Yes"),OR('Find My Programs'!$C$15="Yes",'All Programs'!$G170&lt;&gt;"Closed")),1,0)</f>
        <v/>
      </c>
      <c r="B170">
        <f>IF(A170=1,'All Programs'!$D170*10000+IF('All Programs'!$M170="Yes",2000,IF('All Programs'!$M170="No",0,1000))+IF('All Programs'!$Y170="Yes",0,500)+(500-ROW()),"")</f>
        <v/>
      </c>
      <c r="C170">
        <f>IF('All Programs'!$A170="","",'All Programs'!$A170)</f>
        <v/>
      </c>
      <c r="D170">
        <f>IF('All Programs'!$B170="","",'All Programs'!$B170)</f>
        <v/>
      </c>
      <c r="E170">
        <f>IF('All Programs'!$D170="","",'All Programs'!$D170)</f>
        <v/>
      </c>
      <c r="F170">
        <f>IF('All Programs'!$X170="","",'All Programs'!$X170)</f>
        <v/>
      </c>
      <c r="G170">
        <f>IF('All Programs'!$W170="","",'All Programs'!$W170)</f>
        <v/>
      </c>
      <c r="H170">
        <f>IF('All Programs'!$T170="","",'All Programs'!$T170)</f>
        <v/>
      </c>
      <c r="I170">
        <f>IF('All Programs'!$G170="","",'All Programs'!$G170)</f>
        <v/>
      </c>
      <c r="J170">
        <f>IF('All Programs'!$H170="","",'All Programs'!$H170)</f>
        <v/>
      </c>
      <c r="K170">
        <f>IF('All Programs'!$F170="","",'All Programs'!$F170)</f>
        <v/>
      </c>
      <c r="L170">
        <f>IF('All Programs'!$AB170="","",'All Programs'!$AB170)</f>
        <v/>
      </c>
      <c r="M170">
        <f>IF('All Programs'!$Y170="","",'All Programs'!$Y170)</f>
        <v/>
      </c>
      <c r="N170">
        <f>IF('All Programs'!$AQ170="","",'All Programs'!$AQ170)</f>
        <v/>
      </c>
    </row>
    <row r="171">
      <c r="A171">
        <f>IF(AND(OR('Find My Programs'!$C$5="Any",AND('Find My Programs'!$C$5="Veteran",'All Programs'!$O171&lt;&gt;"No"),AND('Find My Programs'!$C$5="Active duty / transitioning",'All Programs'!$N171&lt;&gt;"No"),AND('Find My Programs'!$C$5="Spouse / family / caregiver",'All Programs'!$P171&lt;&gt;"No")),OR('Find My Programs'!$C$6&lt;&gt;"No",'All Programs'!$J171&lt;&gt;"Yes"),OR('Find My Programs'!$C$7&lt;&gt;"No",'All Programs'!$K171&lt;&gt;"Yes"),OR('Find My Programs'!$C$8&lt;&gt;"No",'All Programs'!$L171&lt;&gt;"Yes"),OR('All Programs'!$M171="Yes",'All Programs'!$M171="Check",AND('Find My Programs'!$C$6&lt;&gt;"No",'All Programs'!$J171&lt;&gt;"No"),AND('Find My Programs'!$C$7&lt;&gt;"No",'All Programs'!$K171&lt;&gt;"No"),AND('Find My Programs'!$C$8&lt;&gt;"No",'All Programs'!$L171&lt;&gt;"No"),'Find My Programs'!$C$16="Yes"),OR('Find My Programs'!$C$9&lt;&gt;"No",'All Programs'!$R171&lt;&gt;"Yes"),OR('Find My Programs'!$C$10="Any",'All Programs'!$T171="Any",'All Programs'!$T171="Check",ISNUMBER(SEARCH('Find My Programs'!$C$10,'All Programs'!$T171))),OR('Find My Programs'!$C$11&lt;&gt;"No",'All Programs'!$U171&lt;&gt;"Yes"),OR('Find My Programs'!$C$12="Any",ISNUMBER(SEARCH("; "&amp;'Find My Programs'!$C$12&amp;";","; "&amp;'All Programs'!$C171&amp;";"))),OR('Find My Programs'!$C$13="Any",'All Programs'!$W171='Find My Programs'!$C$13,'All Programs'!$W171="Hybrid",'All Programs'!$W171="Check"),OR('Find My Programs'!$C$14="Yes",'All Programs'!$S171&lt;&gt;"Yes"),OR('Find My Programs'!$C$15="Yes",'All Programs'!$G171&lt;&gt;"Closed")),1,0)</f>
        <v/>
      </c>
      <c r="B171">
        <f>IF(A171=1,'All Programs'!$D171*10000+IF('All Programs'!$M171="Yes",2000,IF('All Programs'!$M171="No",0,1000))+IF('All Programs'!$Y171="Yes",0,500)+(500-ROW()),"")</f>
        <v/>
      </c>
      <c r="C171">
        <f>IF('All Programs'!$A171="","",'All Programs'!$A171)</f>
        <v/>
      </c>
      <c r="D171">
        <f>IF('All Programs'!$B171="","",'All Programs'!$B171)</f>
        <v/>
      </c>
      <c r="E171">
        <f>IF('All Programs'!$D171="","",'All Programs'!$D171)</f>
        <v/>
      </c>
      <c r="F171">
        <f>IF('All Programs'!$X171="","",'All Programs'!$X171)</f>
        <v/>
      </c>
      <c r="G171">
        <f>IF('All Programs'!$W171="","",'All Programs'!$W171)</f>
        <v/>
      </c>
      <c r="H171">
        <f>IF('All Programs'!$T171="","",'All Programs'!$T171)</f>
        <v/>
      </c>
      <c r="I171">
        <f>IF('All Programs'!$G171="","",'All Programs'!$G171)</f>
        <v/>
      </c>
      <c r="J171">
        <f>IF('All Programs'!$H171="","",'All Programs'!$H171)</f>
        <v/>
      </c>
      <c r="K171">
        <f>IF('All Programs'!$F171="","",'All Programs'!$F171)</f>
        <v/>
      </c>
      <c r="L171">
        <f>IF('All Programs'!$AB171="","",'All Programs'!$AB171)</f>
        <v/>
      </c>
      <c r="M171">
        <f>IF('All Programs'!$Y171="","",'All Programs'!$Y171)</f>
        <v/>
      </c>
      <c r="N171">
        <f>IF('All Programs'!$AQ171="","",'All Programs'!$AQ171)</f>
        <v/>
      </c>
    </row>
    <row r="172">
      <c r="A172">
        <f>IF(AND(OR('Find My Programs'!$C$5="Any",AND('Find My Programs'!$C$5="Veteran",'All Programs'!$O172&lt;&gt;"No"),AND('Find My Programs'!$C$5="Active duty / transitioning",'All Programs'!$N172&lt;&gt;"No"),AND('Find My Programs'!$C$5="Spouse / family / caregiver",'All Programs'!$P172&lt;&gt;"No")),OR('Find My Programs'!$C$6&lt;&gt;"No",'All Programs'!$J172&lt;&gt;"Yes"),OR('Find My Programs'!$C$7&lt;&gt;"No",'All Programs'!$K172&lt;&gt;"Yes"),OR('Find My Programs'!$C$8&lt;&gt;"No",'All Programs'!$L172&lt;&gt;"Yes"),OR('All Programs'!$M172="Yes",'All Programs'!$M172="Check",AND('Find My Programs'!$C$6&lt;&gt;"No",'All Programs'!$J172&lt;&gt;"No"),AND('Find My Programs'!$C$7&lt;&gt;"No",'All Programs'!$K172&lt;&gt;"No"),AND('Find My Programs'!$C$8&lt;&gt;"No",'All Programs'!$L172&lt;&gt;"No"),'Find My Programs'!$C$16="Yes"),OR('Find My Programs'!$C$9&lt;&gt;"No",'All Programs'!$R172&lt;&gt;"Yes"),OR('Find My Programs'!$C$10="Any",'All Programs'!$T172="Any",'All Programs'!$T172="Check",ISNUMBER(SEARCH('Find My Programs'!$C$10,'All Programs'!$T172))),OR('Find My Programs'!$C$11&lt;&gt;"No",'All Programs'!$U172&lt;&gt;"Yes"),OR('Find My Programs'!$C$12="Any",ISNUMBER(SEARCH("; "&amp;'Find My Programs'!$C$12&amp;";","; "&amp;'All Programs'!$C172&amp;";"))),OR('Find My Programs'!$C$13="Any",'All Programs'!$W172='Find My Programs'!$C$13,'All Programs'!$W172="Hybrid",'All Programs'!$W172="Check"),OR('Find My Programs'!$C$14="Yes",'All Programs'!$S172&lt;&gt;"Yes"),OR('Find My Programs'!$C$15="Yes",'All Programs'!$G172&lt;&gt;"Closed")),1,0)</f>
        <v/>
      </c>
      <c r="B172">
        <f>IF(A172=1,'All Programs'!$D172*10000+IF('All Programs'!$M172="Yes",2000,IF('All Programs'!$M172="No",0,1000))+IF('All Programs'!$Y172="Yes",0,500)+(500-ROW()),"")</f>
        <v/>
      </c>
      <c r="C172">
        <f>IF('All Programs'!$A172="","",'All Programs'!$A172)</f>
        <v/>
      </c>
      <c r="D172">
        <f>IF('All Programs'!$B172="","",'All Programs'!$B172)</f>
        <v/>
      </c>
      <c r="E172">
        <f>IF('All Programs'!$D172="","",'All Programs'!$D172)</f>
        <v/>
      </c>
      <c r="F172">
        <f>IF('All Programs'!$X172="","",'All Programs'!$X172)</f>
        <v/>
      </c>
      <c r="G172">
        <f>IF('All Programs'!$W172="","",'All Programs'!$W172)</f>
        <v/>
      </c>
      <c r="H172">
        <f>IF('All Programs'!$T172="","",'All Programs'!$T172)</f>
        <v/>
      </c>
      <c r="I172">
        <f>IF('All Programs'!$G172="","",'All Programs'!$G172)</f>
        <v/>
      </c>
      <c r="J172">
        <f>IF('All Programs'!$H172="","",'All Programs'!$H172)</f>
        <v/>
      </c>
      <c r="K172">
        <f>IF('All Programs'!$F172="","",'All Programs'!$F172)</f>
        <v/>
      </c>
      <c r="L172">
        <f>IF('All Programs'!$AB172="","",'All Programs'!$AB172)</f>
        <v/>
      </c>
      <c r="M172">
        <f>IF('All Programs'!$Y172="","",'All Programs'!$Y172)</f>
        <v/>
      </c>
      <c r="N172">
        <f>IF('All Programs'!$AQ172="","",'All Programs'!$AQ172)</f>
        <v/>
      </c>
    </row>
    <row r="173">
      <c r="A173">
        <f>IF(AND(OR('Find My Programs'!$C$5="Any",AND('Find My Programs'!$C$5="Veteran",'All Programs'!$O173&lt;&gt;"No"),AND('Find My Programs'!$C$5="Active duty / transitioning",'All Programs'!$N173&lt;&gt;"No"),AND('Find My Programs'!$C$5="Spouse / family / caregiver",'All Programs'!$P173&lt;&gt;"No")),OR('Find My Programs'!$C$6&lt;&gt;"No",'All Programs'!$J173&lt;&gt;"Yes"),OR('Find My Programs'!$C$7&lt;&gt;"No",'All Programs'!$K173&lt;&gt;"Yes"),OR('Find My Programs'!$C$8&lt;&gt;"No",'All Programs'!$L173&lt;&gt;"Yes"),OR('All Programs'!$M173="Yes",'All Programs'!$M173="Check",AND('Find My Programs'!$C$6&lt;&gt;"No",'All Programs'!$J173&lt;&gt;"No"),AND('Find My Programs'!$C$7&lt;&gt;"No",'All Programs'!$K173&lt;&gt;"No"),AND('Find My Programs'!$C$8&lt;&gt;"No",'All Programs'!$L173&lt;&gt;"No"),'Find My Programs'!$C$16="Yes"),OR('Find My Programs'!$C$9&lt;&gt;"No",'All Programs'!$R173&lt;&gt;"Yes"),OR('Find My Programs'!$C$10="Any",'All Programs'!$T173="Any",'All Programs'!$T173="Check",ISNUMBER(SEARCH('Find My Programs'!$C$10,'All Programs'!$T173))),OR('Find My Programs'!$C$11&lt;&gt;"No",'All Programs'!$U173&lt;&gt;"Yes"),OR('Find My Programs'!$C$12="Any",ISNUMBER(SEARCH("; "&amp;'Find My Programs'!$C$12&amp;";","; "&amp;'All Programs'!$C173&amp;";"))),OR('Find My Programs'!$C$13="Any",'All Programs'!$W173='Find My Programs'!$C$13,'All Programs'!$W173="Hybrid",'All Programs'!$W173="Check"),OR('Find My Programs'!$C$14="Yes",'All Programs'!$S173&lt;&gt;"Yes"),OR('Find My Programs'!$C$15="Yes",'All Programs'!$G173&lt;&gt;"Closed")),1,0)</f>
        <v/>
      </c>
      <c r="B173">
        <f>IF(A173=1,'All Programs'!$D173*10000+IF('All Programs'!$M173="Yes",2000,IF('All Programs'!$M173="No",0,1000))+IF('All Programs'!$Y173="Yes",0,500)+(500-ROW()),"")</f>
        <v/>
      </c>
      <c r="C173">
        <f>IF('All Programs'!$A173="","",'All Programs'!$A173)</f>
        <v/>
      </c>
      <c r="D173">
        <f>IF('All Programs'!$B173="","",'All Programs'!$B173)</f>
        <v/>
      </c>
      <c r="E173">
        <f>IF('All Programs'!$D173="","",'All Programs'!$D173)</f>
        <v/>
      </c>
      <c r="F173">
        <f>IF('All Programs'!$X173="","",'All Programs'!$X173)</f>
        <v/>
      </c>
      <c r="G173">
        <f>IF('All Programs'!$W173="","",'All Programs'!$W173)</f>
        <v/>
      </c>
      <c r="H173">
        <f>IF('All Programs'!$T173="","",'All Programs'!$T173)</f>
        <v/>
      </c>
      <c r="I173">
        <f>IF('All Programs'!$G173="","",'All Programs'!$G173)</f>
        <v/>
      </c>
      <c r="J173">
        <f>IF('All Programs'!$H173="","",'All Programs'!$H173)</f>
        <v/>
      </c>
      <c r="K173">
        <f>IF('All Programs'!$F173="","",'All Programs'!$F173)</f>
        <v/>
      </c>
      <c r="L173">
        <f>IF('All Programs'!$AB173="","",'All Programs'!$AB173)</f>
        <v/>
      </c>
      <c r="M173">
        <f>IF('All Programs'!$Y173="","",'All Programs'!$Y173)</f>
        <v/>
      </c>
      <c r="N173">
        <f>IF('All Programs'!$AQ173="","",'All Programs'!$AQ173)</f>
        <v/>
      </c>
    </row>
    <row r="174">
      <c r="A174">
        <f>IF(AND(OR('Find My Programs'!$C$5="Any",AND('Find My Programs'!$C$5="Veteran",'All Programs'!$O174&lt;&gt;"No"),AND('Find My Programs'!$C$5="Active duty / transitioning",'All Programs'!$N174&lt;&gt;"No"),AND('Find My Programs'!$C$5="Spouse / family / caregiver",'All Programs'!$P174&lt;&gt;"No")),OR('Find My Programs'!$C$6&lt;&gt;"No",'All Programs'!$J174&lt;&gt;"Yes"),OR('Find My Programs'!$C$7&lt;&gt;"No",'All Programs'!$K174&lt;&gt;"Yes"),OR('Find My Programs'!$C$8&lt;&gt;"No",'All Programs'!$L174&lt;&gt;"Yes"),OR('All Programs'!$M174="Yes",'All Programs'!$M174="Check",AND('Find My Programs'!$C$6&lt;&gt;"No",'All Programs'!$J174&lt;&gt;"No"),AND('Find My Programs'!$C$7&lt;&gt;"No",'All Programs'!$K174&lt;&gt;"No"),AND('Find My Programs'!$C$8&lt;&gt;"No",'All Programs'!$L174&lt;&gt;"No"),'Find My Programs'!$C$16="Yes"),OR('Find My Programs'!$C$9&lt;&gt;"No",'All Programs'!$R174&lt;&gt;"Yes"),OR('Find My Programs'!$C$10="Any",'All Programs'!$T174="Any",'All Programs'!$T174="Check",ISNUMBER(SEARCH('Find My Programs'!$C$10,'All Programs'!$T174))),OR('Find My Programs'!$C$11&lt;&gt;"No",'All Programs'!$U174&lt;&gt;"Yes"),OR('Find My Programs'!$C$12="Any",ISNUMBER(SEARCH("; "&amp;'Find My Programs'!$C$12&amp;";","; "&amp;'All Programs'!$C174&amp;";"))),OR('Find My Programs'!$C$13="Any",'All Programs'!$W174='Find My Programs'!$C$13,'All Programs'!$W174="Hybrid",'All Programs'!$W174="Check"),OR('Find My Programs'!$C$14="Yes",'All Programs'!$S174&lt;&gt;"Yes"),OR('Find My Programs'!$C$15="Yes",'All Programs'!$G174&lt;&gt;"Closed")),1,0)</f>
        <v/>
      </c>
      <c r="B174">
        <f>IF(A174=1,'All Programs'!$D174*10000+IF('All Programs'!$M174="Yes",2000,IF('All Programs'!$M174="No",0,1000))+IF('All Programs'!$Y174="Yes",0,500)+(500-ROW()),"")</f>
        <v/>
      </c>
      <c r="C174">
        <f>IF('All Programs'!$A174="","",'All Programs'!$A174)</f>
        <v/>
      </c>
      <c r="D174">
        <f>IF('All Programs'!$B174="","",'All Programs'!$B174)</f>
        <v/>
      </c>
      <c r="E174">
        <f>IF('All Programs'!$D174="","",'All Programs'!$D174)</f>
        <v/>
      </c>
      <c r="F174">
        <f>IF('All Programs'!$X174="","",'All Programs'!$X174)</f>
        <v/>
      </c>
      <c r="G174">
        <f>IF('All Programs'!$W174="","",'All Programs'!$W174)</f>
        <v/>
      </c>
      <c r="H174">
        <f>IF('All Programs'!$T174="","",'All Programs'!$T174)</f>
        <v/>
      </c>
      <c r="I174">
        <f>IF('All Programs'!$G174="","",'All Programs'!$G174)</f>
        <v/>
      </c>
      <c r="J174">
        <f>IF('All Programs'!$H174="","",'All Programs'!$H174)</f>
        <v/>
      </c>
      <c r="K174">
        <f>IF('All Programs'!$F174="","",'All Programs'!$F174)</f>
        <v/>
      </c>
      <c r="L174">
        <f>IF('All Programs'!$AB174="","",'All Programs'!$AB174)</f>
        <v/>
      </c>
      <c r="M174">
        <f>IF('All Programs'!$Y174="","",'All Programs'!$Y174)</f>
        <v/>
      </c>
      <c r="N174">
        <f>IF('All Programs'!$AQ174="","",'All Programs'!$AQ174)</f>
        <v/>
      </c>
    </row>
    <row r="175">
      <c r="A175">
        <f>IF(AND(OR('Find My Programs'!$C$5="Any",AND('Find My Programs'!$C$5="Veteran",'All Programs'!$O175&lt;&gt;"No"),AND('Find My Programs'!$C$5="Active duty / transitioning",'All Programs'!$N175&lt;&gt;"No"),AND('Find My Programs'!$C$5="Spouse / family / caregiver",'All Programs'!$P175&lt;&gt;"No")),OR('Find My Programs'!$C$6&lt;&gt;"No",'All Programs'!$J175&lt;&gt;"Yes"),OR('Find My Programs'!$C$7&lt;&gt;"No",'All Programs'!$K175&lt;&gt;"Yes"),OR('Find My Programs'!$C$8&lt;&gt;"No",'All Programs'!$L175&lt;&gt;"Yes"),OR('All Programs'!$M175="Yes",'All Programs'!$M175="Check",AND('Find My Programs'!$C$6&lt;&gt;"No",'All Programs'!$J175&lt;&gt;"No"),AND('Find My Programs'!$C$7&lt;&gt;"No",'All Programs'!$K175&lt;&gt;"No"),AND('Find My Programs'!$C$8&lt;&gt;"No",'All Programs'!$L175&lt;&gt;"No"),'Find My Programs'!$C$16="Yes"),OR('Find My Programs'!$C$9&lt;&gt;"No",'All Programs'!$R175&lt;&gt;"Yes"),OR('Find My Programs'!$C$10="Any",'All Programs'!$T175="Any",'All Programs'!$T175="Check",ISNUMBER(SEARCH('Find My Programs'!$C$10,'All Programs'!$T175))),OR('Find My Programs'!$C$11&lt;&gt;"No",'All Programs'!$U175&lt;&gt;"Yes"),OR('Find My Programs'!$C$12="Any",ISNUMBER(SEARCH("; "&amp;'Find My Programs'!$C$12&amp;";","; "&amp;'All Programs'!$C175&amp;";"))),OR('Find My Programs'!$C$13="Any",'All Programs'!$W175='Find My Programs'!$C$13,'All Programs'!$W175="Hybrid",'All Programs'!$W175="Check"),OR('Find My Programs'!$C$14="Yes",'All Programs'!$S175&lt;&gt;"Yes"),OR('Find My Programs'!$C$15="Yes",'All Programs'!$G175&lt;&gt;"Closed")),1,0)</f>
        <v/>
      </c>
      <c r="B175">
        <f>IF(A175=1,'All Programs'!$D175*10000+IF('All Programs'!$M175="Yes",2000,IF('All Programs'!$M175="No",0,1000))+IF('All Programs'!$Y175="Yes",0,500)+(500-ROW()),"")</f>
        <v/>
      </c>
      <c r="C175">
        <f>IF('All Programs'!$A175="","",'All Programs'!$A175)</f>
        <v/>
      </c>
      <c r="D175">
        <f>IF('All Programs'!$B175="","",'All Programs'!$B175)</f>
        <v/>
      </c>
      <c r="E175">
        <f>IF('All Programs'!$D175="","",'All Programs'!$D175)</f>
        <v/>
      </c>
      <c r="F175">
        <f>IF('All Programs'!$X175="","",'All Programs'!$X175)</f>
        <v/>
      </c>
      <c r="G175">
        <f>IF('All Programs'!$W175="","",'All Programs'!$W175)</f>
        <v/>
      </c>
      <c r="H175">
        <f>IF('All Programs'!$T175="","",'All Programs'!$T175)</f>
        <v/>
      </c>
      <c r="I175">
        <f>IF('All Programs'!$G175="","",'All Programs'!$G175)</f>
        <v/>
      </c>
      <c r="J175">
        <f>IF('All Programs'!$H175="","",'All Programs'!$H175)</f>
        <v/>
      </c>
      <c r="K175">
        <f>IF('All Programs'!$F175="","",'All Programs'!$F175)</f>
        <v/>
      </c>
      <c r="L175">
        <f>IF('All Programs'!$AB175="","",'All Programs'!$AB175)</f>
        <v/>
      </c>
      <c r="M175">
        <f>IF('All Programs'!$Y175="","",'All Programs'!$Y175)</f>
        <v/>
      </c>
      <c r="N175">
        <f>IF('All Programs'!$AQ175="","",'All Programs'!$AQ175)</f>
        <v/>
      </c>
    </row>
    <row r="176">
      <c r="A176">
        <f>IF(AND(OR('Find My Programs'!$C$5="Any",AND('Find My Programs'!$C$5="Veteran",'All Programs'!$O176&lt;&gt;"No"),AND('Find My Programs'!$C$5="Active duty / transitioning",'All Programs'!$N176&lt;&gt;"No"),AND('Find My Programs'!$C$5="Spouse / family / caregiver",'All Programs'!$P176&lt;&gt;"No")),OR('Find My Programs'!$C$6&lt;&gt;"No",'All Programs'!$J176&lt;&gt;"Yes"),OR('Find My Programs'!$C$7&lt;&gt;"No",'All Programs'!$K176&lt;&gt;"Yes"),OR('Find My Programs'!$C$8&lt;&gt;"No",'All Programs'!$L176&lt;&gt;"Yes"),OR('All Programs'!$M176="Yes",'All Programs'!$M176="Check",AND('Find My Programs'!$C$6&lt;&gt;"No",'All Programs'!$J176&lt;&gt;"No"),AND('Find My Programs'!$C$7&lt;&gt;"No",'All Programs'!$K176&lt;&gt;"No"),AND('Find My Programs'!$C$8&lt;&gt;"No",'All Programs'!$L176&lt;&gt;"No"),'Find My Programs'!$C$16="Yes"),OR('Find My Programs'!$C$9&lt;&gt;"No",'All Programs'!$R176&lt;&gt;"Yes"),OR('Find My Programs'!$C$10="Any",'All Programs'!$T176="Any",'All Programs'!$T176="Check",ISNUMBER(SEARCH('Find My Programs'!$C$10,'All Programs'!$T176))),OR('Find My Programs'!$C$11&lt;&gt;"No",'All Programs'!$U176&lt;&gt;"Yes"),OR('Find My Programs'!$C$12="Any",ISNUMBER(SEARCH("; "&amp;'Find My Programs'!$C$12&amp;";","; "&amp;'All Programs'!$C176&amp;";"))),OR('Find My Programs'!$C$13="Any",'All Programs'!$W176='Find My Programs'!$C$13,'All Programs'!$W176="Hybrid",'All Programs'!$W176="Check"),OR('Find My Programs'!$C$14="Yes",'All Programs'!$S176&lt;&gt;"Yes"),OR('Find My Programs'!$C$15="Yes",'All Programs'!$G176&lt;&gt;"Closed")),1,0)</f>
        <v/>
      </c>
      <c r="B176">
        <f>IF(A176=1,'All Programs'!$D176*10000+IF('All Programs'!$M176="Yes",2000,IF('All Programs'!$M176="No",0,1000))+IF('All Programs'!$Y176="Yes",0,500)+(500-ROW()),"")</f>
        <v/>
      </c>
      <c r="C176">
        <f>IF('All Programs'!$A176="","",'All Programs'!$A176)</f>
        <v/>
      </c>
      <c r="D176">
        <f>IF('All Programs'!$B176="","",'All Programs'!$B176)</f>
        <v/>
      </c>
      <c r="E176">
        <f>IF('All Programs'!$D176="","",'All Programs'!$D176)</f>
        <v/>
      </c>
      <c r="F176">
        <f>IF('All Programs'!$X176="","",'All Programs'!$X176)</f>
        <v/>
      </c>
      <c r="G176">
        <f>IF('All Programs'!$W176="","",'All Programs'!$W176)</f>
        <v/>
      </c>
      <c r="H176">
        <f>IF('All Programs'!$T176="","",'All Programs'!$T176)</f>
        <v/>
      </c>
      <c r="I176">
        <f>IF('All Programs'!$G176="","",'All Programs'!$G176)</f>
        <v/>
      </c>
      <c r="J176">
        <f>IF('All Programs'!$H176="","",'All Programs'!$H176)</f>
        <v/>
      </c>
      <c r="K176">
        <f>IF('All Programs'!$F176="","",'All Programs'!$F176)</f>
        <v/>
      </c>
      <c r="L176">
        <f>IF('All Programs'!$AB176="","",'All Programs'!$AB176)</f>
        <v/>
      </c>
      <c r="M176">
        <f>IF('All Programs'!$Y176="","",'All Programs'!$Y176)</f>
        <v/>
      </c>
      <c r="N176">
        <f>IF('All Programs'!$AQ176="","",'All Programs'!$AQ176)</f>
        <v/>
      </c>
    </row>
    <row r="177">
      <c r="A177">
        <f>IF(AND(OR('Find My Programs'!$C$5="Any",AND('Find My Programs'!$C$5="Veteran",'All Programs'!$O177&lt;&gt;"No"),AND('Find My Programs'!$C$5="Active duty / transitioning",'All Programs'!$N177&lt;&gt;"No"),AND('Find My Programs'!$C$5="Spouse / family / caregiver",'All Programs'!$P177&lt;&gt;"No")),OR('Find My Programs'!$C$6&lt;&gt;"No",'All Programs'!$J177&lt;&gt;"Yes"),OR('Find My Programs'!$C$7&lt;&gt;"No",'All Programs'!$K177&lt;&gt;"Yes"),OR('Find My Programs'!$C$8&lt;&gt;"No",'All Programs'!$L177&lt;&gt;"Yes"),OR('All Programs'!$M177="Yes",'All Programs'!$M177="Check",AND('Find My Programs'!$C$6&lt;&gt;"No",'All Programs'!$J177&lt;&gt;"No"),AND('Find My Programs'!$C$7&lt;&gt;"No",'All Programs'!$K177&lt;&gt;"No"),AND('Find My Programs'!$C$8&lt;&gt;"No",'All Programs'!$L177&lt;&gt;"No"),'Find My Programs'!$C$16="Yes"),OR('Find My Programs'!$C$9&lt;&gt;"No",'All Programs'!$R177&lt;&gt;"Yes"),OR('Find My Programs'!$C$10="Any",'All Programs'!$T177="Any",'All Programs'!$T177="Check",ISNUMBER(SEARCH('Find My Programs'!$C$10,'All Programs'!$T177))),OR('Find My Programs'!$C$11&lt;&gt;"No",'All Programs'!$U177&lt;&gt;"Yes"),OR('Find My Programs'!$C$12="Any",ISNUMBER(SEARCH("; "&amp;'Find My Programs'!$C$12&amp;";","; "&amp;'All Programs'!$C177&amp;";"))),OR('Find My Programs'!$C$13="Any",'All Programs'!$W177='Find My Programs'!$C$13,'All Programs'!$W177="Hybrid",'All Programs'!$W177="Check"),OR('Find My Programs'!$C$14="Yes",'All Programs'!$S177&lt;&gt;"Yes"),OR('Find My Programs'!$C$15="Yes",'All Programs'!$G177&lt;&gt;"Closed")),1,0)</f>
        <v/>
      </c>
      <c r="B177">
        <f>IF(A177=1,'All Programs'!$D177*10000+IF('All Programs'!$M177="Yes",2000,IF('All Programs'!$M177="No",0,1000))+IF('All Programs'!$Y177="Yes",0,500)+(500-ROW()),"")</f>
        <v/>
      </c>
      <c r="C177">
        <f>IF('All Programs'!$A177="","",'All Programs'!$A177)</f>
        <v/>
      </c>
      <c r="D177">
        <f>IF('All Programs'!$B177="","",'All Programs'!$B177)</f>
        <v/>
      </c>
      <c r="E177">
        <f>IF('All Programs'!$D177="","",'All Programs'!$D177)</f>
        <v/>
      </c>
      <c r="F177">
        <f>IF('All Programs'!$X177="","",'All Programs'!$X177)</f>
        <v/>
      </c>
      <c r="G177">
        <f>IF('All Programs'!$W177="","",'All Programs'!$W177)</f>
        <v/>
      </c>
      <c r="H177">
        <f>IF('All Programs'!$T177="","",'All Programs'!$T177)</f>
        <v/>
      </c>
      <c r="I177">
        <f>IF('All Programs'!$G177="","",'All Programs'!$G177)</f>
        <v/>
      </c>
      <c r="J177">
        <f>IF('All Programs'!$H177="","",'All Programs'!$H177)</f>
        <v/>
      </c>
      <c r="K177">
        <f>IF('All Programs'!$F177="","",'All Programs'!$F177)</f>
        <v/>
      </c>
      <c r="L177">
        <f>IF('All Programs'!$AB177="","",'All Programs'!$AB177)</f>
        <v/>
      </c>
      <c r="M177">
        <f>IF('All Programs'!$Y177="","",'All Programs'!$Y177)</f>
        <v/>
      </c>
      <c r="N177">
        <f>IF('All Programs'!$AQ177="","",'All Programs'!$AQ177)</f>
        <v/>
      </c>
    </row>
    <row r="178">
      <c r="A178">
        <f>IF(AND(OR('Find My Programs'!$C$5="Any",AND('Find My Programs'!$C$5="Veteran",'All Programs'!$O178&lt;&gt;"No"),AND('Find My Programs'!$C$5="Active duty / transitioning",'All Programs'!$N178&lt;&gt;"No"),AND('Find My Programs'!$C$5="Spouse / family / caregiver",'All Programs'!$P178&lt;&gt;"No")),OR('Find My Programs'!$C$6&lt;&gt;"No",'All Programs'!$J178&lt;&gt;"Yes"),OR('Find My Programs'!$C$7&lt;&gt;"No",'All Programs'!$K178&lt;&gt;"Yes"),OR('Find My Programs'!$C$8&lt;&gt;"No",'All Programs'!$L178&lt;&gt;"Yes"),OR('All Programs'!$M178="Yes",'All Programs'!$M178="Check",AND('Find My Programs'!$C$6&lt;&gt;"No",'All Programs'!$J178&lt;&gt;"No"),AND('Find My Programs'!$C$7&lt;&gt;"No",'All Programs'!$K178&lt;&gt;"No"),AND('Find My Programs'!$C$8&lt;&gt;"No",'All Programs'!$L178&lt;&gt;"No"),'Find My Programs'!$C$16="Yes"),OR('Find My Programs'!$C$9&lt;&gt;"No",'All Programs'!$R178&lt;&gt;"Yes"),OR('Find My Programs'!$C$10="Any",'All Programs'!$T178="Any",'All Programs'!$T178="Check",ISNUMBER(SEARCH('Find My Programs'!$C$10,'All Programs'!$T178))),OR('Find My Programs'!$C$11&lt;&gt;"No",'All Programs'!$U178&lt;&gt;"Yes"),OR('Find My Programs'!$C$12="Any",ISNUMBER(SEARCH("; "&amp;'Find My Programs'!$C$12&amp;";","; "&amp;'All Programs'!$C178&amp;";"))),OR('Find My Programs'!$C$13="Any",'All Programs'!$W178='Find My Programs'!$C$13,'All Programs'!$W178="Hybrid",'All Programs'!$W178="Check"),OR('Find My Programs'!$C$14="Yes",'All Programs'!$S178&lt;&gt;"Yes"),OR('Find My Programs'!$C$15="Yes",'All Programs'!$G178&lt;&gt;"Closed")),1,0)</f>
        <v/>
      </c>
      <c r="B178">
        <f>IF(A178=1,'All Programs'!$D178*10000+IF('All Programs'!$M178="Yes",2000,IF('All Programs'!$M178="No",0,1000))+IF('All Programs'!$Y178="Yes",0,500)+(500-ROW()),"")</f>
        <v/>
      </c>
      <c r="C178">
        <f>IF('All Programs'!$A178="","",'All Programs'!$A178)</f>
        <v/>
      </c>
      <c r="D178">
        <f>IF('All Programs'!$B178="","",'All Programs'!$B178)</f>
        <v/>
      </c>
      <c r="E178">
        <f>IF('All Programs'!$D178="","",'All Programs'!$D178)</f>
        <v/>
      </c>
      <c r="F178">
        <f>IF('All Programs'!$X178="","",'All Programs'!$X178)</f>
        <v/>
      </c>
      <c r="G178">
        <f>IF('All Programs'!$W178="","",'All Programs'!$W178)</f>
        <v/>
      </c>
      <c r="H178">
        <f>IF('All Programs'!$T178="","",'All Programs'!$T178)</f>
        <v/>
      </c>
      <c r="I178">
        <f>IF('All Programs'!$G178="","",'All Programs'!$G178)</f>
        <v/>
      </c>
      <c r="J178">
        <f>IF('All Programs'!$H178="","",'All Programs'!$H178)</f>
        <v/>
      </c>
      <c r="K178">
        <f>IF('All Programs'!$F178="","",'All Programs'!$F178)</f>
        <v/>
      </c>
      <c r="L178">
        <f>IF('All Programs'!$AB178="","",'All Programs'!$AB178)</f>
        <v/>
      </c>
      <c r="M178">
        <f>IF('All Programs'!$Y178="","",'All Programs'!$Y178)</f>
        <v/>
      </c>
      <c r="N178">
        <f>IF('All Programs'!$AQ178="","",'All Programs'!$AQ178)</f>
        <v/>
      </c>
    </row>
    <row r="179">
      <c r="A179">
        <f>IF(AND(OR('Find My Programs'!$C$5="Any",AND('Find My Programs'!$C$5="Veteran",'All Programs'!$O179&lt;&gt;"No"),AND('Find My Programs'!$C$5="Active duty / transitioning",'All Programs'!$N179&lt;&gt;"No"),AND('Find My Programs'!$C$5="Spouse / family / caregiver",'All Programs'!$P179&lt;&gt;"No")),OR('Find My Programs'!$C$6&lt;&gt;"No",'All Programs'!$J179&lt;&gt;"Yes"),OR('Find My Programs'!$C$7&lt;&gt;"No",'All Programs'!$K179&lt;&gt;"Yes"),OR('Find My Programs'!$C$8&lt;&gt;"No",'All Programs'!$L179&lt;&gt;"Yes"),OR('All Programs'!$M179="Yes",'All Programs'!$M179="Check",AND('Find My Programs'!$C$6&lt;&gt;"No",'All Programs'!$J179&lt;&gt;"No"),AND('Find My Programs'!$C$7&lt;&gt;"No",'All Programs'!$K179&lt;&gt;"No"),AND('Find My Programs'!$C$8&lt;&gt;"No",'All Programs'!$L179&lt;&gt;"No"),'Find My Programs'!$C$16="Yes"),OR('Find My Programs'!$C$9&lt;&gt;"No",'All Programs'!$R179&lt;&gt;"Yes"),OR('Find My Programs'!$C$10="Any",'All Programs'!$T179="Any",'All Programs'!$T179="Check",ISNUMBER(SEARCH('Find My Programs'!$C$10,'All Programs'!$T179))),OR('Find My Programs'!$C$11&lt;&gt;"No",'All Programs'!$U179&lt;&gt;"Yes"),OR('Find My Programs'!$C$12="Any",ISNUMBER(SEARCH("; "&amp;'Find My Programs'!$C$12&amp;";","; "&amp;'All Programs'!$C179&amp;";"))),OR('Find My Programs'!$C$13="Any",'All Programs'!$W179='Find My Programs'!$C$13,'All Programs'!$W179="Hybrid",'All Programs'!$W179="Check"),OR('Find My Programs'!$C$14="Yes",'All Programs'!$S179&lt;&gt;"Yes"),OR('Find My Programs'!$C$15="Yes",'All Programs'!$G179&lt;&gt;"Closed")),1,0)</f>
        <v/>
      </c>
      <c r="B179">
        <f>IF(A179=1,'All Programs'!$D179*10000+IF('All Programs'!$M179="Yes",2000,IF('All Programs'!$M179="No",0,1000))+IF('All Programs'!$Y179="Yes",0,500)+(500-ROW()),"")</f>
        <v/>
      </c>
      <c r="C179">
        <f>IF('All Programs'!$A179="","",'All Programs'!$A179)</f>
        <v/>
      </c>
      <c r="D179">
        <f>IF('All Programs'!$B179="","",'All Programs'!$B179)</f>
        <v/>
      </c>
      <c r="E179">
        <f>IF('All Programs'!$D179="","",'All Programs'!$D179)</f>
        <v/>
      </c>
      <c r="F179">
        <f>IF('All Programs'!$X179="","",'All Programs'!$X179)</f>
        <v/>
      </c>
      <c r="G179">
        <f>IF('All Programs'!$W179="","",'All Programs'!$W179)</f>
        <v/>
      </c>
      <c r="H179">
        <f>IF('All Programs'!$T179="","",'All Programs'!$T179)</f>
        <v/>
      </c>
      <c r="I179">
        <f>IF('All Programs'!$G179="","",'All Programs'!$G179)</f>
        <v/>
      </c>
      <c r="J179">
        <f>IF('All Programs'!$H179="","",'All Programs'!$H179)</f>
        <v/>
      </c>
      <c r="K179">
        <f>IF('All Programs'!$F179="","",'All Programs'!$F179)</f>
        <v/>
      </c>
      <c r="L179">
        <f>IF('All Programs'!$AB179="","",'All Programs'!$AB179)</f>
        <v/>
      </c>
      <c r="M179">
        <f>IF('All Programs'!$Y179="","",'All Programs'!$Y179)</f>
        <v/>
      </c>
      <c r="N179">
        <f>IF('All Programs'!$AQ179="","",'All Programs'!$AQ179)</f>
        <v/>
      </c>
    </row>
    <row r="180">
      <c r="A180">
        <f>IF(AND(OR('Find My Programs'!$C$5="Any",AND('Find My Programs'!$C$5="Veteran",'All Programs'!$O180&lt;&gt;"No"),AND('Find My Programs'!$C$5="Active duty / transitioning",'All Programs'!$N180&lt;&gt;"No"),AND('Find My Programs'!$C$5="Spouse / family / caregiver",'All Programs'!$P180&lt;&gt;"No")),OR('Find My Programs'!$C$6&lt;&gt;"No",'All Programs'!$J180&lt;&gt;"Yes"),OR('Find My Programs'!$C$7&lt;&gt;"No",'All Programs'!$K180&lt;&gt;"Yes"),OR('Find My Programs'!$C$8&lt;&gt;"No",'All Programs'!$L180&lt;&gt;"Yes"),OR('All Programs'!$M180="Yes",'All Programs'!$M180="Check",AND('Find My Programs'!$C$6&lt;&gt;"No",'All Programs'!$J180&lt;&gt;"No"),AND('Find My Programs'!$C$7&lt;&gt;"No",'All Programs'!$K180&lt;&gt;"No"),AND('Find My Programs'!$C$8&lt;&gt;"No",'All Programs'!$L180&lt;&gt;"No"),'Find My Programs'!$C$16="Yes"),OR('Find My Programs'!$C$9&lt;&gt;"No",'All Programs'!$R180&lt;&gt;"Yes"),OR('Find My Programs'!$C$10="Any",'All Programs'!$T180="Any",'All Programs'!$T180="Check",ISNUMBER(SEARCH('Find My Programs'!$C$10,'All Programs'!$T180))),OR('Find My Programs'!$C$11&lt;&gt;"No",'All Programs'!$U180&lt;&gt;"Yes"),OR('Find My Programs'!$C$12="Any",ISNUMBER(SEARCH("; "&amp;'Find My Programs'!$C$12&amp;";","; "&amp;'All Programs'!$C180&amp;";"))),OR('Find My Programs'!$C$13="Any",'All Programs'!$W180='Find My Programs'!$C$13,'All Programs'!$W180="Hybrid",'All Programs'!$W180="Check"),OR('Find My Programs'!$C$14="Yes",'All Programs'!$S180&lt;&gt;"Yes"),OR('Find My Programs'!$C$15="Yes",'All Programs'!$G180&lt;&gt;"Closed")),1,0)</f>
        <v/>
      </c>
      <c r="B180">
        <f>IF(A180=1,'All Programs'!$D180*10000+IF('All Programs'!$M180="Yes",2000,IF('All Programs'!$M180="No",0,1000))+IF('All Programs'!$Y180="Yes",0,500)+(500-ROW()),"")</f>
        <v/>
      </c>
      <c r="C180">
        <f>IF('All Programs'!$A180="","",'All Programs'!$A180)</f>
        <v/>
      </c>
      <c r="D180">
        <f>IF('All Programs'!$B180="","",'All Programs'!$B180)</f>
        <v/>
      </c>
      <c r="E180">
        <f>IF('All Programs'!$D180="","",'All Programs'!$D180)</f>
        <v/>
      </c>
      <c r="F180">
        <f>IF('All Programs'!$X180="","",'All Programs'!$X180)</f>
        <v/>
      </c>
      <c r="G180">
        <f>IF('All Programs'!$W180="","",'All Programs'!$W180)</f>
        <v/>
      </c>
      <c r="H180">
        <f>IF('All Programs'!$T180="","",'All Programs'!$T180)</f>
        <v/>
      </c>
      <c r="I180">
        <f>IF('All Programs'!$G180="","",'All Programs'!$G180)</f>
        <v/>
      </c>
      <c r="J180">
        <f>IF('All Programs'!$H180="","",'All Programs'!$H180)</f>
        <v/>
      </c>
      <c r="K180">
        <f>IF('All Programs'!$F180="","",'All Programs'!$F180)</f>
        <v/>
      </c>
      <c r="L180">
        <f>IF('All Programs'!$AB180="","",'All Programs'!$AB180)</f>
        <v/>
      </c>
      <c r="M180">
        <f>IF('All Programs'!$Y180="","",'All Programs'!$Y180)</f>
        <v/>
      </c>
      <c r="N180">
        <f>IF('All Programs'!$AQ180="","",'All Programs'!$AQ180)</f>
        <v/>
      </c>
    </row>
    <row r="181">
      <c r="A181">
        <f>IF(AND(OR('Find My Programs'!$C$5="Any",AND('Find My Programs'!$C$5="Veteran",'All Programs'!$O181&lt;&gt;"No"),AND('Find My Programs'!$C$5="Active duty / transitioning",'All Programs'!$N181&lt;&gt;"No"),AND('Find My Programs'!$C$5="Spouse / family / caregiver",'All Programs'!$P181&lt;&gt;"No")),OR('Find My Programs'!$C$6&lt;&gt;"No",'All Programs'!$J181&lt;&gt;"Yes"),OR('Find My Programs'!$C$7&lt;&gt;"No",'All Programs'!$K181&lt;&gt;"Yes"),OR('Find My Programs'!$C$8&lt;&gt;"No",'All Programs'!$L181&lt;&gt;"Yes"),OR('All Programs'!$M181="Yes",'All Programs'!$M181="Check",AND('Find My Programs'!$C$6&lt;&gt;"No",'All Programs'!$J181&lt;&gt;"No"),AND('Find My Programs'!$C$7&lt;&gt;"No",'All Programs'!$K181&lt;&gt;"No"),AND('Find My Programs'!$C$8&lt;&gt;"No",'All Programs'!$L181&lt;&gt;"No"),'Find My Programs'!$C$16="Yes"),OR('Find My Programs'!$C$9&lt;&gt;"No",'All Programs'!$R181&lt;&gt;"Yes"),OR('Find My Programs'!$C$10="Any",'All Programs'!$T181="Any",'All Programs'!$T181="Check",ISNUMBER(SEARCH('Find My Programs'!$C$10,'All Programs'!$T181))),OR('Find My Programs'!$C$11&lt;&gt;"No",'All Programs'!$U181&lt;&gt;"Yes"),OR('Find My Programs'!$C$12="Any",ISNUMBER(SEARCH("; "&amp;'Find My Programs'!$C$12&amp;";","; "&amp;'All Programs'!$C181&amp;";"))),OR('Find My Programs'!$C$13="Any",'All Programs'!$W181='Find My Programs'!$C$13,'All Programs'!$W181="Hybrid",'All Programs'!$W181="Check"),OR('Find My Programs'!$C$14="Yes",'All Programs'!$S181&lt;&gt;"Yes"),OR('Find My Programs'!$C$15="Yes",'All Programs'!$G181&lt;&gt;"Closed")),1,0)</f>
        <v/>
      </c>
      <c r="B181">
        <f>IF(A181=1,'All Programs'!$D181*10000+IF('All Programs'!$M181="Yes",2000,IF('All Programs'!$M181="No",0,1000))+IF('All Programs'!$Y181="Yes",0,500)+(500-ROW()),"")</f>
        <v/>
      </c>
      <c r="C181">
        <f>IF('All Programs'!$A181="","",'All Programs'!$A181)</f>
        <v/>
      </c>
      <c r="D181">
        <f>IF('All Programs'!$B181="","",'All Programs'!$B181)</f>
        <v/>
      </c>
      <c r="E181">
        <f>IF('All Programs'!$D181="","",'All Programs'!$D181)</f>
        <v/>
      </c>
      <c r="F181">
        <f>IF('All Programs'!$X181="","",'All Programs'!$X181)</f>
        <v/>
      </c>
      <c r="G181">
        <f>IF('All Programs'!$W181="","",'All Programs'!$W181)</f>
        <v/>
      </c>
      <c r="H181">
        <f>IF('All Programs'!$T181="","",'All Programs'!$T181)</f>
        <v/>
      </c>
      <c r="I181">
        <f>IF('All Programs'!$G181="","",'All Programs'!$G181)</f>
        <v/>
      </c>
      <c r="J181">
        <f>IF('All Programs'!$H181="","",'All Programs'!$H181)</f>
        <v/>
      </c>
      <c r="K181">
        <f>IF('All Programs'!$F181="","",'All Programs'!$F181)</f>
        <v/>
      </c>
      <c r="L181">
        <f>IF('All Programs'!$AB181="","",'All Programs'!$AB181)</f>
        <v/>
      </c>
      <c r="M181">
        <f>IF('All Programs'!$Y181="","",'All Programs'!$Y181)</f>
        <v/>
      </c>
      <c r="N181">
        <f>IF('All Programs'!$AQ181="","",'All Programs'!$AQ181)</f>
        <v/>
      </c>
    </row>
    <row r="182">
      <c r="A182">
        <f>IF(AND(OR('Find My Programs'!$C$5="Any",AND('Find My Programs'!$C$5="Veteran",'All Programs'!$O182&lt;&gt;"No"),AND('Find My Programs'!$C$5="Active duty / transitioning",'All Programs'!$N182&lt;&gt;"No"),AND('Find My Programs'!$C$5="Spouse / family / caregiver",'All Programs'!$P182&lt;&gt;"No")),OR('Find My Programs'!$C$6&lt;&gt;"No",'All Programs'!$J182&lt;&gt;"Yes"),OR('Find My Programs'!$C$7&lt;&gt;"No",'All Programs'!$K182&lt;&gt;"Yes"),OR('Find My Programs'!$C$8&lt;&gt;"No",'All Programs'!$L182&lt;&gt;"Yes"),OR('All Programs'!$M182="Yes",'All Programs'!$M182="Check",AND('Find My Programs'!$C$6&lt;&gt;"No",'All Programs'!$J182&lt;&gt;"No"),AND('Find My Programs'!$C$7&lt;&gt;"No",'All Programs'!$K182&lt;&gt;"No"),AND('Find My Programs'!$C$8&lt;&gt;"No",'All Programs'!$L182&lt;&gt;"No"),'Find My Programs'!$C$16="Yes"),OR('Find My Programs'!$C$9&lt;&gt;"No",'All Programs'!$R182&lt;&gt;"Yes"),OR('Find My Programs'!$C$10="Any",'All Programs'!$T182="Any",'All Programs'!$T182="Check",ISNUMBER(SEARCH('Find My Programs'!$C$10,'All Programs'!$T182))),OR('Find My Programs'!$C$11&lt;&gt;"No",'All Programs'!$U182&lt;&gt;"Yes"),OR('Find My Programs'!$C$12="Any",ISNUMBER(SEARCH("; "&amp;'Find My Programs'!$C$12&amp;";","; "&amp;'All Programs'!$C182&amp;";"))),OR('Find My Programs'!$C$13="Any",'All Programs'!$W182='Find My Programs'!$C$13,'All Programs'!$W182="Hybrid",'All Programs'!$W182="Check"),OR('Find My Programs'!$C$14="Yes",'All Programs'!$S182&lt;&gt;"Yes"),OR('Find My Programs'!$C$15="Yes",'All Programs'!$G182&lt;&gt;"Closed")),1,0)</f>
        <v/>
      </c>
      <c r="B182">
        <f>IF(A182=1,'All Programs'!$D182*10000+IF('All Programs'!$M182="Yes",2000,IF('All Programs'!$M182="No",0,1000))+IF('All Programs'!$Y182="Yes",0,500)+(500-ROW()),"")</f>
        <v/>
      </c>
      <c r="C182">
        <f>IF('All Programs'!$A182="","",'All Programs'!$A182)</f>
        <v/>
      </c>
      <c r="D182">
        <f>IF('All Programs'!$B182="","",'All Programs'!$B182)</f>
        <v/>
      </c>
      <c r="E182">
        <f>IF('All Programs'!$D182="","",'All Programs'!$D182)</f>
        <v/>
      </c>
      <c r="F182">
        <f>IF('All Programs'!$X182="","",'All Programs'!$X182)</f>
        <v/>
      </c>
      <c r="G182">
        <f>IF('All Programs'!$W182="","",'All Programs'!$W182)</f>
        <v/>
      </c>
      <c r="H182">
        <f>IF('All Programs'!$T182="","",'All Programs'!$T182)</f>
        <v/>
      </c>
      <c r="I182">
        <f>IF('All Programs'!$G182="","",'All Programs'!$G182)</f>
        <v/>
      </c>
      <c r="J182">
        <f>IF('All Programs'!$H182="","",'All Programs'!$H182)</f>
        <v/>
      </c>
      <c r="K182">
        <f>IF('All Programs'!$F182="","",'All Programs'!$F182)</f>
        <v/>
      </c>
      <c r="L182">
        <f>IF('All Programs'!$AB182="","",'All Programs'!$AB182)</f>
        <v/>
      </c>
      <c r="M182">
        <f>IF('All Programs'!$Y182="","",'All Programs'!$Y182)</f>
        <v/>
      </c>
      <c r="N182">
        <f>IF('All Programs'!$AQ182="","",'All Programs'!$AQ182)</f>
        <v/>
      </c>
    </row>
    <row r="183">
      <c r="A183">
        <f>IF(AND(OR('Find My Programs'!$C$5="Any",AND('Find My Programs'!$C$5="Veteran",'All Programs'!$O183&lt;&gt;"No"),AND('Find My Programs'!$C$5="Active duty / transitioning",'All Programs'!$N183&lt;&gt;"No"),AND('Find My Programs'!$C$5="Spouse / family / caregiver",'All Programs'!$P183&lt;&gt;"No")),OR('Find My Programs'!$C$6&lt;&gt;"No",'All Programs'!$J183&lt;&gt;"Yes"),OR('Find My Programs'!$C$7&lt;&gt;"No",'All Programs'!$K183&lt;&gt;"Yes"),OR('Find My Programs'!$C$8&lt;&gt;"No",'All Programs'!$L183&lt;&gt;"Yes"),OR('All Programs'!$M183="Yes",'All Programs'!$M183="Check",AND('Find My Programs'!$C$6&lt;&gt;"No",'All Programs'!$J183&lt;&gt;"No"),AND('Find My Programs'!$C$7&lt;&gt;"No",'All Programs'!$K183&lt;&gt;"No"),AND('Find My Programs'!$C$8&lt;&gt;"No",'All Programs'!$L183&lt;&gt;"No"),'Find My Programs'!$C$16="Yes"),OR('Find My Programs'!$C$9&lt;&gt;"No",'All Programs'!$R183&lt;&gt;"Yes"),OR('Find My Programs'!$C$10="Any",'All Programs'!$T183="Any",'All Programs'!$T183="Check",ISNUMBER(SEARCH('Find My Programs'!$C$10,'All Programs'!$T183))),OR('Find My Programs'!$C$11&lt;&gt;"No",'All Programs'!$U183&lt;&gt;"Yes"),OR('Find My Programs'!$C$12="Any",ISNUMBER(SEARCH("; "&amp;'Find My Programs'!$C$12&amp;";","; "&amp;'All Programs'!$C183&amp;";"))),OR('Find My Programs'!$C$13="Any",'All Programs'!$W183='Find My Programs'!$C$13,'All Programs'!$W183="Hybrid",'All Programs'!$W183="Check"),OR('Find My Programs'!$C$14="Yes",'All Programs'!$S183&lt;&gt;"Yes"),OR('Find My Programs'!$C$15="Yes",'All Programs'!$G183&lt;&gt;"Closed")),1,0)</f>
        <v/>
      </c>
      <c r="B183">
        <f>IF(A183=1,'All Programs'!$D183*10000+IF('All Programs'!$M183="Yes",2000,IF('All Programs'!$M183="No",0,1000))+IF('All Programs'!$Y183="Yes",0,500)+(500-ROW()),"")</f>
        <v/>
      </c>
      <c r="C183">
        <f>IF('All Programs'!$A183="","",'All Programs'!$A183)</f>
        <v/>
      </c>
      <c r="D183">
        <f>IF('All Programs'!$B183="","",'All Programs'!$B183)</f>
        <v/>
      </c>
      <c r="E183">
        <f>IF('All Programs'!$D183="","",'All Programs'!$D183)</f>
        <v/>
      </c>
      <c r="F183">
        <f>IF('All Programs'!$X183="","",'All Programs'!$X183)</f>
        <v/>
      </c>
      <c r="G183">
        <f>IF('All Programs'!$W183="","",'All Programs'!$W183)</f>
        <v/>
      </c>
      <c r="H183">
        <f>IF('All Programs'!$T183="","",'All Programs'!$T183)</f>
        <v/>
      </c>
      <c r="I183">
        <f>IF('All Programs'!$G183="","",'All Programs'!$G183)</f>
        <v/>
      </c>
      <c r="J183">
        <f>IF('All Programs'!$H183="","",'All Programs'!$H183)</f>
        <v/>
      </c>
      <c r="K183">
        <f>IF('All Programs'!$F183="","",'All Programs'!$F183)</f>
        <v/>
      </c>
      <c r="L183">
        <f>IF('All Programs'!$AB183="","",'All Programs'!$AB183)</f>
        <v/>
      </c>
      <c r="M183">
        <f>IF('All Programs'!$Y183="","",'All Programs'!$Y183)</f>
        <v/>
      </c>
      <c r="N183">
        <f>IF('All Programs'!$AQ183="","",'All Programs'!$AQ183)</f>
        <v/>
      </c>
    </row>
    <row r="184">
      <c r="A184">
        <f>IF(AND(OR('Find My Programs'!$C$5="Any",AND('Find My Programs'!$C$5="Veteran",'All Programs'!$O184&lt;&gt;"No"),AND('Find My Programs'!$C$5="Active duty / transitioning",'All Programs'!$N184&lt;&gt;"No"),AND('Find My Programs'!$C$5="Spouse / family / caregiver",'All Programs'!$P184&lt;&gt;"No")),OR('Find My Programs'!$C$6&lt;&gt;"No",'All Programs'!$J184&lt;&gt;"Yes"),OR('Find My Programs'!$C$7&lt;&gt;"No",'All Programs'!$K184&lt;&gt;"Yes"),OR('Find My Programs'!$C$8&lt;&gt;"No",'All Programs'!$L184&lt;&gt;"Yes"),OR('All Programs'!$M184="Yes",'All Programs'!$M184="Check",AND('Find My Programs'!$C$6&lt;&gt;"No",'All Programs'!$J184&lt;&gt;"No"),AND('Find My Programs'!$C$7&lt;&gt;"No",'All Programs'!$K184&lt;&gt;"No"),AND('Find My Programs'!$C$8&lt;&gt;"No",'All Programs'!$L184&lt;&gt;"No"),'Find My Programs'!$C$16="Yes"),OR('Find My Programs'!$C$9&lt;&gt;"No",'All Programs'!$R184&lt;&gt;"Yes"),OR('Find My Programs'!$C$10="Any",'All Programs'!$T184="Any",'All Programs'!$T184="Check",ISNUMBER(SEARCH('Find My Programs'!$C$10,'All Programs'!$T184))),OR('Find My Programs'!$C$11&lt;&gt;"No",'All Programs'!$U184&lt;&gt;"Yes"),OR('Find My Programs'!$C$12="Any",ISNUMBER(SEARCH("; "&amp;'Find My Programs'!$C$12&amp;";","; "&amp;'All Programs'!$C184&amp;";"))),OR('Find My Programs'!$C$13="Any",'All Programs'!$W184='Find My Programs'!$C$13,'All Programs'!$W184="Hybrid",'All Programs'!$W184="Check"),OR('Find My Programs'!$C$14="Yes",'All Programs'!$S184&lt;&gt;"Yes"),OR('Find My Programs'!$C$15="Yes",'All Programs'!$G184&lt;&gt;"Closed")),1,0)</f>
        <v/>
      </c>
      <c r="B184">
        <f>IF(A184=1,'All Programs'!$D184*10000+IF('All Programs'!$M184="Yes",2000,IF('All Programs'!$M184="No",0,1000))+IF('All Programs'!$Y184="Yes",0,500)+(500-ROW()),"")</f>
        <v/>
      </c>
      <c r="C184">
        <f>IF('All Programs'!$A184="","",'All Programs'!$A184)</f>
        <v/>
      </c>
      <c r="D184">
        <f>IF('All Programs'!$B184="","",'All Programs'!$B184)</f>
        <v/>
      </c>
      <c r="E184">
        <f>IF('All Programs'!$D184="","",'All Programs'!$D184)</f>
        <v/>
      </c>
      <c r="F184">
        <f>IF('All Programs'!$X184="","",'All Programs'!$X184)</f>
        <v/>
      </c>
      <c r="G184">
        <f>IF('All Programs'!$W184="","",'All Programs'!$W184)</f>
        <v/>
      </c>
      <c r="H184">
        <f>IF('All Programs'!$T184="","",'All Programs'!$T184)</f>
        <v/>
      </c>
      <c r="I184">
        <f>IF('All Programs'!$G184="","",'All Programs'!$G184)</f>
        <v/>
      </c>
      <c r="J184">
        <f>IF('All Programs'!$H184="","",'All Programs'!$H184)</f>
        <v/>
      </c>
      <c r="K184">
        <f>IF('All Programs'!$F184="","",'All Programs'!$F184)</f>
        <v/>
      </c>
      <c r="L184">
        <f>IF('All Programs'!$AB184="","",'All Programs'!$AB184)</f>
        <v/>
      </c>
      <c r="M184">
        <f>IF('All Programs'!$Y184="","",'All Programs'!$Y184)</f>
        <v/>
      </c>
      <c r="N184">
        <f>IF('All Programs'!$AQ184="","",'All Programs'!$AQ184)</f>
        <v/>
      </c>
    </row>
    <row r="185">
      <c r="A185">
        <f>IF(AND(OR('Find My Programs'!$C$5="Any",AND('Find My Programs'!$C$5="Veteran",'All Programs'!$O185&lt;&gt;"No"),AND('Find My Programs'!$C$5="Active duty / transitioning",'All Programs'!$N185&lt;&gt;"No"),AND('Find My Programs'!$C$5="Spouse / family / caregiver",'All Programs'!$P185&lt;&gt;"No")),OR('Find My Programs'!$C$6&lt;&gt;"No",'All Programs'!$J185&lt;&gt;"Yes"),OR('Find My Programs'!$C$7&lt;&gt;"No",'All Programs'!$K185&lt;&gt;"Yes"),OR('Find My Programs'!$C$8&lt;&gt;"No",'All Programs'!$L185&lt;&gt;"Yes"),OR('All Programs'!$M185="Yes",'All Programs'!$M185="Check",AND('Find My Programs'!$C$6&lt;&gt;"No",'All Programs'!$J185&lt;&gt;"No"),AND('Find My Programs'!$C$7&lt;&gt;"No",'All Programs'!$K185&lt;&gt;"No"),AND('Find My Programs'!$C$8&lt;&gt;"No",'All Programs'!$L185&lt;&gt;"No"),'Find My Programs'!$C$16="Yes"),OR('Find My Programs'!$C$9&lt;&gt;"No",'All Programs'!$R185&lt;&gt;"Yes"),OR('Find My Programs'!$C$10="Any",'All Programs'!$T185="Any",'All Programs'!$T185="Check",ISNUMBER(SEARCH('Find My Programs'!$C$10,'All Programs'!$T185))),OR('Find My Programs'!$C$11&lt;&gt;"No",'All Programs'!$U185&lt;&gt;"Yes"),OR('Find My Programs'!$C$12="Any",ISNUMBER(SEARCH("; "&amp;'Find My Programs'!$C$12&amp;";","; "&amp;'All Programs'!$C185&amp;";"))),OR('Find My Programs'!$C$13="Any",'All Programs'!$W185='Find My Programs'!$C$13,'All Programs'!$W185="Hybrid",'All Programs'!$W185="Check"),OR('Find My Programs'!$C$14="Yes",'All Programs'!$S185&lt;&gt;"Yes"),OR('Find My Programs'!$C$15="Yes",'All Programs'!$G185&lt;&gt;"Closed")),1,0)</f>
        <v/>
      </c>
      <c r="B185">
        <f>IF(A185=1,'All Programs'!$D185*10000+IF('All Programs'!$M185="Yes",2000,IF('All Programs'!$M185="No",0,1000))+IF('All Programs'!$Y185="Yes",0,500)+(500-ROW()),"")</f>
        <v/>
      </c>
      <c r="C185">
        <f>IF('All Programs'!$A185="","",'All Programs'!$A185)</f>
        <v/>
      </c>
      <c r="D185">
        <f>IF('All Programs'!$B185="","",'All Programs'!$B185)</f>
        <v/>
      </c>
      <c r="E185">
        <f>IF('All Programs'!$D185="","",'All Programs'!$D185)</f>
        <v/>
      </c>
      <c r="F185">
        <f>IF('All Programs'!$X185="","",'All Programs'!$X185)</f>
        <v/>
      </c>
      <c r="G185">
        <f>IF('All Programs'!$W185="","",'All Programs'!$W185)</f>
        <v/>
      </c>
      <c r="H185">
        <f>IF('All Programs'!$T185="","",'All Programs'!$T185)</f>
        <v/>
      </c>
      <c r="I185">
        <f>IF('All Programs'!$G185="","",'All Programs'!$G185)</f>
        <v/>
      </c>
      <c r="J185">
        <f>IF('All Programs'!$H185="","",'All Programs'!$H185)</f>
        <v/>
      </c>
      <c r="K185">
        <f>IF('All Programs'!$F185="","",'All Programs'!$F185)</f>
        <v/>
      </c>
      <c r="L185">
        <f>IF('All Programs'!$AB185="","",'All Programs'!$AB185)</f>
        <v/>
      </c>
      <c r="M185">
        <f>IF('All Programs'!$Y185="","",'All Programs'!$Y185)</f>
        <v/>
      </c>
      <c r="N185">
        <f>IF('All Programs'!$AQ185="","",'All Programs'!$AQ185)</f>
        <v/>
      </c>
    </row>
    <row r="186">
      <c r="A186">
        <f>IF(AND(OR('Find My Programs'!$C$5="Any",AND('Find My Programs'!$C$5="Veteran",'All Programs'!$O186&lt;&gt;"No"),AND('Find My Programs'!$C$5="Active duty / transitioning",'All Programs'!$N186&lt;&gt;"No"),AND('Find My Programs'!$C$5="Spouse / family / caregiver",'All Programs'!$P186&lt;&gt;"No")),OR('Find My Programs'!$C$6&lt;&gt;"No",'All Programs'!$J186&lt;&gt;"Yes"),OR('Find My Programs'!$C$7&lt;&gt;"No",'All Programs'!$K186&lt;&gt;"Yes"),OR('Find My Programs'!$C$8&lt;&gt;"No",'All Programs'!$L186&lt;&gt;"Yes"),OR('All Programs'!$M186="Yes",'All Programs'!$M186="Check",AND('Find My Programs'!$C$6&lt;&gt;"No",'All Programs'!$J186&lt;&gt;"No"),AND('Find My Programs'!$C$7&lt;&gt;"No",'All Programs'!$K186&lt;&gt;"No"),AND('Find My Programs'!$C$8&lt;&gt;"No",'All Programs'!$L186&lt;&gt;"No"),'Find My Programs'!$C$16="Yes"),OR('Find My Programs'!$C$9&lt;&gt;"No",'All Programs'!$R186&lt;&gt;"Yes"),OR('Find My Programs'!$C$10="Any",'All Programs'!$T186="Any",'All Programs'!$T186="Check",ISNUMBER(SEARCH('Find My Programs'!$C$10,'All Programs'!$T186))),OR('Find My Programs'!$C$11&lt;&gt;"No",'All Programs'!$U186&lt;&gt;"Yes"),OR('Find My Programs'!$C$12="Any",ISNUMBER(SEARCH("; "&amp;'Find My Programs'!$C$12&amp;";","; "&amp;'All Programs'!$C186&amp;";"))),OR('Find My Programs'!$C$13="Any",'All Programs'!$W186='Find My Programs'!$C$13,'All Programs'!$W186="Hybrid",'All Programs'!$W186="Check"),OR('Find My Programs'!$C$14="Yes",'All Programs'!$S186&lt;&gt;"Yes"),OR('Find My Programs'!$C$15="Yes",'All Programs'!$G186&lt;&gt;"Closed")),1,0)</f>
        <v/>
      </c>
      <c r="B186">
        <f>IF(A186=1,'All Programs'!$D186*10000+IF('All Programs'!$M186="Yes",2000,IF('All Programs'!$M186="No",0,1000))+IF('All Programs'!$Y186="Yes",0,500)+(500-ROW()),"")</f>
        <v/>
      </c>
      <c r="C186">
        <f>IF('All Programs'!$A186="","",'All Programs'!$A186)</f>
        <v/>
      </c>
      <c r="D186">
        <f>IF('All Programs'!$B186="","",'All Programs'!$B186)</f>
        <v/>
      </c>
      <c r="E186">
        <f>IF('All Programs'!$D186="","",'All Programs'!$D186)</f>
        <v/>
      </c>
      <c r="F186">
        <f>IF('All Programs'!$X186="","",'All Programs'!$X186)</f>
        <v/>
      </c>
      <c r="G186">
        <f>IF('All Programs'!$W186="","",'All Programs'!$W186)</f>
        <v/>
      </c>
      <c r="H186">
        <f>IF('All Programs'!$T186="","",'All Programs'!$T186)</f>
        <v/>
      </c>
      <c r="I186">
        <f>IF('All Programs'!$G186="","",'All Programs'!$G186)</f>
        <v/>
      </c>
      <c r="J186">
        <f>IF('All Programs'!$H186="","",'All Programs'!$H186)</f>
        <v/>
      </c>
      <c r="K186">
        <f>IF('All Programs'!$F186="","",'All Programs'!$F186)</f>
        <v/>
      </c>
      <c r="L186">
        <f>IF('All Programs'!$AB186="","",'All Programs'!$AB186)</f>
        <v/>
      </c>
      <c r="M186">
        <f>IF('All Programs'!$Y186="","",'All Programs'!$Y186)</f>
        <v/>
      </c>
      <c r="N186">
        <f>IF('All Programs'!$AQ186="","",'All Programs'!$AQ186)</f>
        <v/>
      </c>
    </row>
    <row r="187">
      <c r="A187">
        <f>IF(AND(OR('Find My Programs'!$C$5="Any",AND('Find My Programs'!$C$5="Veteran",'All Programs'!$O187&lt;&gt;"No"),AND('Find My Programs'!$C$5="Active duty / transitioning",'All Programs'!$N187&lt;&gt;"No"),AND('Find My Programs'!$C$5="Spouse / family / caregiver",'All Programs'!$P187&lt;&gt;"No")),OR('Find My Programs'!$C$6&lt;&gt;"No",'All Programs'!$J187&lt;&gt;"Yes"),OR('Find My Programs'!$C$7&lt;&gt;"No",'All Programs'!$K187&lt;&gt;"Yes"),OR('Find My Programs'!$C$8&lt;&gt;"No",'All Programs'!$L187&lt;&gt;"Yes"),OR('All Programs'!$M187="Yes",'All Programs'!$M187="Check",AND('Find My Programs'!$C$6&lt;&gt;"No",'All Programs'!$J187&lt;&gt;"No"),AND('Find My Programs'!$C$7&lt;&gt;"No",'All Programs'!$K187&lt;&gt;"No"),AND('Find My Programs'!$C$8&lt;&gt;"No",'All Programs'!$L187&lt;&gt;"No"),'Find My Programs'!$C$16="Yes"),OR('Find My Programs'!$C$9&lt;&gt;"No",'All Programs'!$R187&lt;&gt;"Yes"),OR('Find My Programs'!$C$10="Any",'All Programs'!$T187="Any",'All Programs'!$T187="Check",ISNUMBER(SEARCH('Find My Programs'!$C$10,'All Programs'!$T187))),OR('Find My Programs'!$C$11&lt;&gt;"No",'All Programs'!$U187&lt;&gt;"Yes"),OR('Find My Programs'!$C$12="Any",ISNUMBER(SEARCH("; "&amp;'Find My Programs'!$C$12&amp;";","; "&amp;'All Programs'!$C187&amp;";"))),OR('Find My Programs'!$C$13="Any",'All Programs'!$W187='Find My Programs'!$C$13,'All Programs'!$W187="Hybrid",'All Programs'!$W187="Check"),OR('Find My Programs'!$C$14="Yes",'All Programs'!$S187&lt;&gt;"Yes"),OR('Find My Programs'!$C$15="Yes",'All Programs'!$G187&lt;&gt;"Closed")),1,0)</f>
        <v/>
      </c>
      <c r="B187">
        <f>IF(A187=1,'All Programs'!$D187*10000+IF('All Programs'!$M187="Yes",2000,IF('All Programs'!$M187="No",0,1000))+IF('All Programs'!$Y187="Yes",0,500)+(500-ROW()),"")</f>
        <v/>
      </c>
      <c r="C187">
        <f>IF('All Programs'!$A187="","",'All Programs'!$A187)</f>
        <v/>
      </c>
      <c r="D187">
        <f>IF('All Programs'!$B187="","",'All Programs'!$B187)</f>
        <v/>
      </c>
      <c r="E187">
        <f>IF('All Programs'!$D187="","",'All Programs'!$D187)</f>
        <v/>
      </c>
      <c r="F187">
        <f>IF('All Programs'!$X187="","",'All Programs'!$X187)</f>
        <v/>
      </c>
      <c r="G187">
        <f>IF('All Programs'!$W187="","",'All Programs'!$W187)</f>
        <v/>
      </c>
      <c r="H187">
        <f>IF('All Programs'!$T187="","",'All Programs'!$T187)</f>
        <v/>
      </c>
      <c r="I187">
        <f>IF('All Programs'!$G187="","",'All Programs'!$G187)</f>
        <v/>
      </c>
      <c r="J187">
        <f>IF('All Programs'!$H187="","",'All Programs'!$H187)</f>
        <v/>
      </c>
      <c r="K187">
        <f>IF('All Programs'!$F187="","",'All Programs'!$F187)</f>
        <v/>
      </c>
      <c r="L187">
        <f>IF('All Programs'!$AB187="","",'All Programs'!$AB187)</f>
        <v/>
      </c>
      <c r="M187">
        <f>IF('All Programs'!$Y187="","",'All Programs'!$Y187)</f>
        <v/>
      </c>
      <c r="N187">
        <f>IF('All Programs'!$AQ187="","",'All Programs'!$AQ187)</f>
        <v/>
      </c>
    </row>
    <row r="188">
      <c r="A188">
        <f>IF(AND(OR('Find My Programs'!$C$5="Any",AND('Find My Programs'!$C$5="Veteran",'All Programs'!$O188&lt;&gt;"No"),AND('Find My Programs'!$C$5="Active duty / transitioning",'All Programs'!$N188&lt;&gt;"No"),AND('Find My Programs'!$C$5="Spouse / family / caregiver",'All Programs'!$P188&lt;&gt;"No")),OR('Find My Programs'!$C$6&lt;&gt;"No",'All Programs'!$J188&lt;&gt;"Yes"),OR('Find My Programs'!$C$7&lt;&gt;"No",'All Programs'!$K188&lt;&gt;"Yes"),OR('Find My Programs'!$C$8&lt;&gt;"No",'All Programs'!$L188&lt;&gt;"Yes"),OR('All Programs'!$M188="Yes",'All Programs'!$M188="Check",AND('Find My Programs'!$C$6&lt;&gt;"No",'All Programs'!$J188&lt;&gt;"No"),AND('Find My Programs'!$C$7&lt;&gt;"No",'All Programs'!$K188&lt;&gt;"No"),AND('Find My Programs'!$C$8&lt;&gt;"No",'All Programs'!$L188&lt;&gt;"No"),'Find My Programs'!$C$16="Yes"),OR('Find My Programs'!$C$9&lt;&gt;"No",'All Programs'!$R188&lt;&gt;"Yes"),OR('Find My Programs'!$C$10="Any",'All Programs'!$T188="Any",'All Programs'!$T188="Check",ISNUMBER(SEARCH('Find My Programs'!$C$10,'All Programs'!$T188))),OR('Find My Programs'!$C$11&lt;&gt;"No",'All Programs'!$U188&lt;&gt;"Yes"),OR('Find My Programs'!$C$12="Any",ISNUMBER(SEARCH("; "&amp;'Find My Programs'!$C$12&amp;";","; "&amp;'All Programs'!$C188&amp;";"))),OR('Find My Programs'!$C$13="Any",'All Programs'!$W188='Find My Programs'!$C$13,'All Programs'!$W188="Hybrid",'All Programs'!$W188="Check"),OR('Find My Programs'!$C$14="Yes",'All Programs'!$S188&lt;&gt;"Yes"),OR('Find My Programs'!$C$15="Yes",'All Programs'!$G188&lt;&gt;"Closed")),1,0)</f>
        <v/>
      </c>
      <c r="B188">
        <f>IF(A188=1,'All Programs'!$D188*10000+IF('All Programs'!$M188="Yes",2000,IF('All Programs'!$M188="No",0,1000))+IF('All Programs'!$Y188="Yes",0,500)+(500-ROW()),"")</f>
        <v/>
      </c>
      <c r="C188">
        <f>IF('All Programs'!$A188="","",'All Programs'!$A188)</f>
        <v/>
      </c>
      <c r="D188">
        <f>IF('All Programs'!$B188="","",'All Programs'!$B188)</f>
        <v/>
      </c>
      <c r="E188">
        <f>IF('All Programs'!$D188="","",'All Programs'!$D188)</f>
        <v/>
      </c>
      <c r="F188">
        <f>IF('All Programs'!$X188="","",'All Programs'!$X188)</f>
        <v/>
      </c>
      <c r="G188">
        <f>IF('All Programs'!$W188="","",'All Programs'!$W188)</f>
        <v/>
      </c>
      <c r="H188">
        <f>IF('All Programs'!$T188="","",'All Programs'!$T188)</f>
        <v/>
      </c>
      <c r="I188">
        <f>IF('All Programs'!$G188="","",'All Programs'!$G188)</f>
        <v/>
      </c>
      <c r="J188">
        <f>IF('All Programs'!$H188="","",'All Programs'!$H188)</f>
        <v/>
      </c>
      <c r="K188">
        <f>IF('All Programs'!$F188="","",'All Programs'!$F188)</f>
        <v/>
      </c>
      <c r="L188">
        <f>IF('All Programs'!$AB188="","",'All Programs'!$AB188)</f>
        <v/>
      </c>
      <c r="M188">
        <f>IF('All Programs'!$Y188="","",'All Programs'!$Y188)</f>
        <v/>
      </c>
      <c r="N188">
        <f>IF('All Programs'!$AQ188="","",'All Programs'!$AQ188)</f>
        <v/>
      </c>
    </row>
    <row r="189">
      <c r="A189">
        <f>IF(AND(OR('Find My Programs'!$C$5="Any",AND('Find My Programs'!$C$5="Veteran",'All Programs'!$O189&lt;&gt;"No"),AND('Find My Programs'!$C$5="Active duty / transitioning",'All Programs'!$N189&lt;&gt;"No"),AND('Find My Programs'!$C$5="Spouse / family / caregiver",'All Programs'!$P189&lt;&gt;"No")),OR('Find My Programs'!$C$6&lt;&gt;"No",'All Programs'!$J189&lt;&gt;"Yes"),OR('Find My Programs'!$C$7&lt;&gt;"No",'All Programs'!$K189&lt;&gt;"Yes"),OR('Find My Programs'!$C$8&lt;&gt;"No",'All Programs'!$L189&lt;&gt;"Yes"),OR('All Programs'!$M189="Yes",'All Programs'!$M189="Check",AND('Find My Programs'!$C$6&lt;&gt;"No",'All Programs'!$J189&lt;&gt;"No"),AND('Find My Programs'!$C$7&lt;&gt;"No",'All Programs'!$K189&lt;&gt;"No"),AND('Find My Programs'!$C$8&lt;&gt;"No",'All Programs'!$L189&lt;&gt;"No"),'Find My Programs'!$C$16="Yes"),OR('Find My Programs'!$C$9&lt;&gt;"No",'All Programs'!$R189&lt;&gt;"Yes"),OR('Find My Programs'!$C$10="Any",'All Programs'!$T189="Any",'All Programs'!$T189="Check",ISNUMBER(SEARCH('Find My Programs'!$C$10,'All Programs'!$T189))),OR('Find My Programs'!$C$11&lt;&gt;"No",'All Programs'!$U189&lt;&gt;"Yes"),OR('Find My Programs'!$C$12="Any",ISNUMBER(SEARCH("; "&amp;'Find My Programs'!$C$12&amp;";","; "&amp;'All Programs'!$C189&amp;";"))),OR('Find My Programs'!$C$13="Any",'All Programs'!$W189='Find My Programs'!$C$13,'All Programs'!$W189="Hybrid",'All Programs'!$W189="Check"),OR('Find My Programs'!$C$14="Yes",'All Programs'!$S189&lt;&gt;"Yes"),OR('Find My Programs'!$C$15="Yes",'All Programs'!$G189&lt;&gt;"Closed")),1,0)</f>
        <v/>
      </c>
      <c r="B189">
        <f>IF(A189=1,'All Programs'!$D189*10000+IF('All Programs'!$M189="Yes",2000,IF('All Programs'!$M189="No",0,1000))+IF('All Programs'!$Y189="Yes",0,500)+(500-ROW()),"")</f>
        <v/>
      </c>
      <c r="C189">
        <f>IF('All Programs'!$A189="","",'All Programs'!$A189)</f>
        <v/>
      </c>
      <c r="D189">
        <f>IF('All Programs'!$B189="","",'All Programs'!$B189)</f>
        <v/>
      </c>
      <c r="E189">
        <f>IF('All Programs'!$D189="","",'All Programs'!$D189)</f>
        <v/>
      </c>
      <c r="F189">
        <f>IF('All Programs'!$X189="","",'All Programs'!$X189)</f>
        <v/>
      </c>
      <c r="G189">
        <f>IF('All Programs'!$W189="","",'All Programs'!$W189)</f>
        <v/>
      </c>
      <c r="H189">
        <f>IF('All Programs'!$T189="","",'All Programs'!$T189)</f>
        <v/>
      </c>
      <c r="I189">
        <f>IF('All Programs'!$G189="","",'All Programs'!$G189)</f>
        <v/>
      </c>
      <c r="J189">
        <f>IF('All Programs'!$H189="","",'All Programs'!$H189)</f>
        <v/>
      </c>
      <c r="K189">
        <f>IF('All Programs'!$F189="","",'All Programs'!$F189)</f>
        <v/>
      </c>
      <c r="L189">
        <f>IF('All Programs'!$AB189="","",'All Programs'!$AB189)</f>
        <v/>
      </c>
      <c r="M189">
        <f>IF('All Programs'!$Y189="","",'All Programs'!$Y189)</f>
        <v/>
      </c>
      <c r="N189">
        <f>IF('All Programs'!$AQ189="","",'All Programs'!$AQ189)</f>
        <v/>
      </c>
    </row>
    <row r="190">
      <c r="A190">
        <f>IF(AND(OR('Find My Programs'!$C$5="Any",AND('Find My Programs'!$C$5="Veteran",'All Programs'!$O190&lt;&gt;"No"),AND('Find My Programs'!$C$5="Active duty / transitioning",'All Programs'!$N190&lt;&gt;"No"),AND('Find My Programs'!$C$5="Spouse / family / caregiver",'All Programs'!$P190&lt;&gt;"No")),OR('Find My Programs'!$C$6&lt;&gt;"No",'All Programs'!$J190&lt;&gt;"Yes"),OR('Find My Programs'!$C$7&lt;&gt;"No",'All Programs'!$K190&lt;&gt;"Yes"),OR('Find My Programs'!$C$8&lt;&gt;"No",'All Programs'!$L190&lt;&gt;"Yes"),OR('All Programs'!$M190="Yes",'All Programs'!$M190="Check",AND('Find My Programs'!$C$6&lt;&gt;"No",'All Programs'!$J190&lt;&gt;"No"),AND('Find My Programs'!$C$7&lt;&gt;"No",'All Programs'!$K190&lt;&gt;"No"),AND('Find My Programs'!$C$8&lt;&gt;"No",'All Programs'!$L190&lt;&gt;"No"),'Find My Programs'!$C$16="Yes"),OR('Find My Programs'!$C$9&lt;&gt;"No",'All Programs'!$R190&lt;&gt;"Yes"),OR('Find My Programs'!$C$10="Any",'All Programs'!$T190="Any",'All Programs'!$T190="Check",ISNUMBER(SEARCH('Find My Programs'!$C$10,'All Programs'!$T190))),OR('Find My Programs'!$C$11&lt;&gt;"No",'All Programs'!$U190&lt;&gt;"Yes"),OR('Find My Programs'!$C$12="Any",ISNUMBER(SEARCH("; "&amp;'Find My Programs'!$C$12&amp;";","; "&amp;'All Programs'!$C190&amp;";"))),OR('Find My Programs'!$C$13="Any",'All Programs'!$W190='Find My Programs'!$C$13,'All Programs'!$W190="Hybrid",'All Programs'!$W190="Check"),OR('Find My Programs'!$C$14="Yes",'All Programs'!$S190&lt;&gt;"Yes"),OR('Find My Programs'!$C$15="Yes",'All Programs'!$G190&lt;&gt;"Closed")),1,0)</f>
        <v/>
      </c>
      <c r="B190">
        <f>IF(A190=1,'All Programs'!$D190*10000+IF('All Programs'!$M190="Yes",2000,IF('All Programs'!$M190="No",0,1000))+IF('All Programs'!$Y190="Yes",0,500)+(500-ROW()),"")</f>
        <v/>
      </c>
      <c r="C190">
        <f>IF('All Programs'!$A190="","",'All Programs'!$A190)</f>
        <v/>
      </c>
      <c r="D190">
        <f>IF('All Programs'!$B190="","",'All Programs'!$B190)</f>
        <v/>
      </c>
      <c r="E190">
        <f>IF('All Programs'!$D190="","",'All Programs'!$D190)</f>
        <v/>
      </c>
      <c r="F190">
        <f>IF('All Programs'!$X190="","",'All Programs'!$X190)</f>
        <v/>
      </c>
      <c r="G190">
        <f>IF('All Programs'!$W190="","",'All Programs'!$W190)</f>
        <v/>
      </c>
      <c r="H190">
        <f>IF('All Programs'!$T190="","",'All Programs'!$T190)</f>
        <v/>
      </c>
      <c r="I190">
        <f>IF('All Programs'!$G190="","",'All Programs'!$G190)</f>
        <v/>
      </c>
      <c r="J190">
        <f>IF('All Programs'!$H190="","",'All Programs'!$H190)</f>
        <v/>
      </c>
      <c r="K190">
        <f>IF('All Programs'!$F190="","",'All Programs'!$F190)</f>
        <v/>
      </c>
      <c r="L190">
        <f>IF('All Programs'!$AB190="","",'All Programs'!$AB190)</f>
        <v/>
      </c>
      <c r="M190">
        <f>IF('All Programs'!$Y190="","",'All Programs'!$Y190)</f>
        <v/>
      </c>
      <c r="N190">
        <f>IF('All Programs'!$AQ190="","",'All Programs'!$AQ190)</f>
        <v/>
      </c>
    </row>
    <row r="191">
      <c r="A191">
        <f>IF(AND(OR('Find My Programs'!$C$5="Any",AND('Find My Programs'!$C$5="Veteran",'All Programs'!$O191&lt;&gt;"No"),AND('Find My Programs'!$C$5="Active duty / transitioning",'All Programs'!$N191&lt;&gt;"No"),AND('Find My Programs'!$C$5="Spouse / family / caregiver",'All Programs'!$P191&lt;&gt;"No")),OR('Find My Programs'!$C$6&lt;&gt;"No",'All Programs'!$J191&lt;&gt;"Yes"),OR('Find My Programs'!$C$7&lt;&gt;"No",'All Programs'!$K191&lt;&gt;"Yes"),OR('Find My Programs'!$C$8&lt;&gt;"No",'All Programs'!$L191&lt;&gt;"Yes"),OR('All Programs'!$M191="Yes",'All Programs'!$M191="Check",AND('Find My Programs'!$C$6&lt;&gt;"No",'All Programs'!$J191&lt;&gt;"No"),AND('Find My Programs'!$C$7&lt;&gt;"No",'All Programs'!$K191&lt;&gt;"No"),AND('Find My Programs'!$C$8&lt;&gt;"No",'All Programs'!$L191&lt;&gt;"No"),'Find My Programs'!$C$16="Yes"),OR('Find My Programs'!$C$9&lt;&gt;"No",'All Programs'!$R191&lt;&gt;"Yes"),OR('Find My Programs'!$C$10="Any",'All Programs'!$T191="Any",'All Programs'!$T191="Check",ISNUMBER(SEARCH('Find My Programs'!$C$10,'All Programs'!$T191))),OR('Find My Programs'!$C$11&lt;&gt;"No",'All Programs'!$U191&lt;&gt;"Yes"),OR('Find My Programs'!$C$12="Any",ISNUMBER(SEARCH("; "&amp;'Find My Programs'!$C$12&amp;";","; "&amp;'All Programs'!$C191&amp;";"))),OR('Find My Programs'!$C$13="Any",'All Programs'!$W191='Find My Programs'!$C$13,'All Programs'!$W191="Hybrid",'All Programs'!$W191="Check"),OR('Find My Programs'!$C$14="Yes",'All Programs'!$S191&lt;&gt;"Yes"),OR('Find My Programs'!$C$15="Yes",'All Programs'!$G191&lt;&gt;"Closed")),1,0)</f>
        <v/>
      </c>
      <c r="B191">
        <f>IF(A191=1,'All Programs'!$D191*10000+IF('All Programs'!$M191="Yes",2000,IF('All Programs'!$M191="No",0,1000))+IF('All Programs'!$Y191="Yes",0,500)+(500-ROW()),"")</f>
        <v/>
      </c>
      <c r="C191">
        <f>IF('All Programs'!$A191="","",'All Programs'!$A191)</f>
        <v/>
      </c>
      <c r="D191">
        <f>IF('All Programs'!$B191="","",'All Programs'!$B191)</f>
        <v/>
      </c>
      <c r="E191">
        <f>IF('All Programs'!$D191="","",'All Programs'!$D191)</f>
        <v/>
      </c>
      <c r="F191">
        <f>IF('All Programs'!$X191="","",'All Programs'!$X191)</f>
        <v/>
      </c>
      <c r="G191">
        <f>IF('All Programs'!$W191="","",'All Programs'!$W191)</f>
        <v/>
      </c>
      <c r="H191">
        <f>IF('All Programs'!$T191="","",'All Programs'!$T191)</f>
        <v/>
      </c>
      <c r="I191">
        <f>IF('All Programs'!$G191="","",'All Programs'!$G191)</f>
        <v/>
      </c>
      <c r="J191">
        <f>IF('All Programs'!$H191="","",'All Programs'!$H191)</f>
        <v/>
      </c>
      <c r="K191">
        <f>IF('All Programs'!$F191="","",'All Programs'!$F191)</f>
        <v/>
      </c>
      <c r="L191">
        <f>IF('All Programs'!$AB191="","",'All Programs'!$AB191)</f>
        <v/>
      </c>
      <c r="M191">
        <f>IF('All Programs'!$Y191="","",'All Programs'!$Y191)</f>
        <v/>
      </c>
      <c r="N191">
        <f>IF('All Programs'!$AQ191="","",'All Programs'!$AQ191)</f>
        <v/>
      </c>
    </row>
    <row r="192">
      <c r="A192">
        <f>IF(AND(OR('Find My Programs'!$C$5="Any",AND('Find My Programs'!$C$5="Veteran",'All Programs'!$O192&lt;&gt;"No"),AND('Find My Programs'!$C$5="Active duty / transitioning",'All Programs'!$N192&lt;&gt;"No"),AND('Find My Programs'!$C$5="Spouse / family / caregiver",'All Programs'!$P192&lt;&gt;"No")),OR('Find My Programs'!$C$6&lt;&gt;"No",'All Programs'!$J192&lt;&gt;"Yes"),OR('Find My Programs'!$C$7&lt;&gt;"No",'All Programs'!$K192&lt;&gt;"Yes"),OR('Find My Programs'!$C$8&lt;&gt;"No",'All Programs'!$L192&lt;&gt;"Yes"),OR('All Programs'!$M192="Yes",'All Programs'!$M192="Check",AND('Find My Programs'!$C$6&lt;&gt;"No",'All Programs'!$J192&lt;&gt;"No"),AND('Find My Programs'!$C$7&lt;&gt;"No",'All Programs'!$K192&lt;&gt;"No"),AND('Find My Programs'!$C$8&lt;&gt;"No",'All Programs'!$L192&lt;&gt;"No"),'Find My Programs'!$C$16="Yes"),OR('Find My Programs'!$C$9&lt;&gt;"No",'All Programs'!$R192&lt;&gt;"Yes"),OR('Find My Programs'!$C$10="Any",'All Programs'!$T192="Any",'All Programs'!$T192="Check",ISNUMBER(SEARCH('Find My Programs'!$C$10,'All Programs'!$T192))),OR('Find My Programs'!$C$11&lt;&gt;"No",'All Programs'!$U192&lt;&gt;"Yes"),OR('Find My Programs'!$C$12="Any",ISNUMBER(SEARCH("; "&amp;'Find My Programs'!$C$12&amp;";","; "&amp;'All Programs'!$C192&amp;";"))),OR('Find My Programs'!$C$13="Any",'All Programs'!$W192='Find My Programs'!$C$13,'All Programs'!$W192="Hybrid",'All Programs'!$W192="Check"),OR('Find My Programs'!$C$14="Yes",'All Programs'!$S192&lt;&gt;"Yes"),OR('Find My Programs'!$C$15="Yes",'All Programs'!$G192&lt;&gt;"Closed")),1,0)</f>
        <v/>
      </c>
      <c r="B192">
        <f>IF(A192=1,'All Programs'!$D192*10000+IF('All Programs'!$M192="Yes",2000,IF('All Programs'!$M192="No",0,1000))+IF('All Programs'!$Y192="Yes",0,500)+(500-ROW()),"")</f>
        <v/>
      </c>
      <c r="C192">
        <f>IF('All Programs'!$A192="","",'All Programs'!$A192)</f>
        <v/>
      </c>
      <c r="D192">
        <f>IF('All Programs'!$B192="","",'All Programs'!$B192)</f>
        <v/>
      </c>
      <c r="E192">
        <f>IF('All Programs'!$D192="","",'All Programs'!$D192)</f>
        <v/>
      </c>
      <c r="F192">
        <f>IF('All Programs'!$X192="","",'All Programs'!$X192)</f>
        <v/>
      </c>
      <c r="G192">
        <f>IF('All Programs'!$W192="","",'All Programs'!$W192)</f>
        <v/>
      </c>
      <c r="H192">
        <f>IF('All Programs'!$T192="","",'All Programs'!$T192)</f>
        <v/>
      </c>
      <c r="I192">
        <f>IF('All Programs'!$G192="","",'All Programs'!$G192)</f>
        <v/>
      </c>
      <c r="J192">
        <f>IF('All Programs'!$H192="","",'All Programs'!$H192)</f>
        <v/>
      </c>
      <c r="K192">
        <f>IF('All Programs'!$F192="","",'All Programs'!$F192)</f>
        <v/>
      </c>
      <c r="L192">
        <f>IF('All Programs'!$AB192="","",'All Programs'!$AB192)</f>
        <v/>
      </c>
      <c r="M192">
        <f>IF('All Programs'!$Y192="","",'All Programs'!$Y192)</f>
        <v/>
      </c>
      <c r="N192">
        <f>IF('All Programs'!$AQ192="","",'All Programs'!$AQ192)</f>
        <v/>
      </c>
    </row>
    <row r="193">
      <c r="A193">
        <f>IF(AND(OR('Find My Programs'!$C$5="Any",AND('Find My Programs'!$C$5="Veteran",'All Programs'!$O193&lt;&gt;"No"),AND('Find My Programs'!$C$5="Active duty / transitioning",'All Programs'!$N193&lt;&gt;"No"),AND('Find My Programs'!$C$5="Spouse / family / caregiver",'All Programs'!$P193&lt;&gt;"No")),OR('Find My Programs'!$C$6&lt;&gt;"No",'All Programs'!$J193&lt;&gt;"Yes"),OR('Find My Programs'!$C$7&lt;&gt;"No",'All Programs'!$K193&lt;&gt;"Yes"),OR('Find My Programs'!$C$8&lt;&gt;"No",'All Programs'!$L193&lt;&gt;"Yes"),OR('All Programs'!$M193="Yes",'All Programs'!$M193="Check",AND('Find My Programs'!$C$6&lt;&gt;"No",'All Programs'!$J193&lt;&gt;"No"),AND('Find My Programs'!$C$7&lt;&gt;"No",'All Programs'!$K193&lt;&gt;"No"),AND('Find My Programs'!$C$8&lt;&gt;"No",'All Programs'!$L193&lt;&gt;"No"),'Find My Programs'!$C$16="Yes"),OR('Find My Programs'!$C$9&lt;&gt;"No",'All Programs'!$R193&lt;&gt;"Yes"),OR('Find My Programs'!$C$10="Any",'All Programs'!$T193="Any",'All Programs'!$T193="Check",ISNUMBER(SEARCH('Find My Programs'!$C$10,'All Programs'!$T193))),OR('Find My Programs'!$C$11&lt;&gt;"No",'All Programs'!$U193&lt;&gt;"Yes"),OR('Find My Programs'!$C$12="Any",ISNUMBER(SEARCH("; "&amp;'Find My Programs'!$C$12&amp;";","; "&amp;'All Programs'!$C193&amp;";"))),OR('Find My Programs'!$C$13="Any",'All Programs'!$W193='Find My Programs'!$C$13,'All Programs'!$W193="Hybrid",'All Programs'!$W193="Check"),OR('Find My Programs'!$C$14="Yes",'All Programs'!$S193&lt;&gt;"Yes"),OR('Find My Programs'!$C$15="Yes",'All Programs'!$G193&lt;&gt;"Closed")),1,0)</f>
        <v/>
      </c>
      <c r="B193">
        <f>IF(A193=1,'All Programs'!$D193*10000+IF('All Programs'!$M193="Yes",2000,IF('All Programs'!$M193="No",0,1000))+IF('All Programs'!$Y193="Yes",0,500)+(500-ROW()),"")</f>
        <v/>
      </c>
      <c r="C193">
        <f>IF('All Programs'!$A193="","",'All Programs'!$A193)</f>
        <v/>
      </c>
      <c r="D193">
        <f>IF('All Programs'!$B193="","",'All Programs'!$B193)</f>
        <v/>
      </c>
      <c r="E193">
        <f>IF('All Programs'!$D193="","",'All Programs'!$D193)</f>
        <v/>
      </c>
      <c r="F193">
        <f>IF('All Programs'!$X193="","",'All Programs'!$X193)</f>
        <v/>
      </c>
      <c r="G193">
        <f>IF('All Programs'!$W193="","",'All Programs'!$W193)</f>
        <v/>
      </c>
      <c r="H193">
        <f>IF('All Programs'!$T193="","",'All Programs'!$T193)</f>
        <v/>
      </c>
      <c r="I193">
        <f>IF('All Programs'!$G193="","",'All Programs'!$G193)</f>
        <v/>
      </c>
      <c r="J193">
        <f>IF('All Programs'!$H193="","",'All Programs'!$H193)</f>
        <v/>
      </c>
      <c r="K193">
        <f>IF('All Programs'!$F193="","",'All Programs'!$F193)</f>
        <v/>
      </c>
      <c r="L193">
        <f>IF('All Programs'!$AB193="","",'All Programs'!$AB193)</f>
        <v/>
      </c>
      <c r="M193">
        <f>IF('All Programs'!$Y193="","",'All Programs'!$Y193)</f>
        <v/>
      </c>
      <c r="N193">
        <f>IF('All Programs'!$AQ193="","",'All Programs'!$AQ193)</f>
        <v/>
      </c>
    </row>
    <row r="194">
      <c r="A194">
        <f>IF(AND(OR('Find My Programs'!$C$5="Any",AND('Find My Programs'!$C$5="Veteran",'All Programs'!$O194&lt;&gt;"No"),AND('Find My Programs'!$C$5="Active duty / transitioning",'All Programs'!$N194&lt;&gt;"No"),AND('Find My Programs'!$C$5="Spouse / family / caregiver",'All Programs'!$P194&lt;&gt;"No")),OR('Find My Programs'!$C$6&lt;&gt;"No",'All Programs'!$J194&lt;&gt;"Yes"),OR('Find My Programs'!$C$7&lt;&gt;"No",'All Programs'!$K194&lt;&gt;"Yes"),OR('Find My Programs'!$C$8&lt;&gt;"No",'All Programs'!$L194&lt;&gt;"Yes"),OR('All Programs'!$M194="Yes",'All Programs'!$M194="Check",AND('Find My Programs'!$C$6&lt;&gt;"No",'All Programs'!$J194&lt;&gt;"No"),AND('Find My Programs'!$C$7&lt;&gt;"No",'All Programs'!$K194&lt;&gt;"No"),AND('Find My Programs'!$C$8&lt;&gt;"No",'All Programs'!$L194&lt;&gt;"No"),'Find My Programs'!$C$16="Yes"),OR('Find My Programs'!$C$9&lt;&gt;"No",'All Programs'!$R194&lt;&gt;"Yes"),OR('Find My Programs'!$C$10="Any",'All Programs'!$T194="Any",'All Programs'!$T194="Check",ISNUMBER(SEARCH('Find My Programs'!$C$10,'All Programs'!$T194))),OR('Find My Programs'!$C$11&lt;&gt;"No",'All Programs'!$U194&lt;&gt;"Yes"),OR('Find My Programs'!$C$12="Any",ISNUMBER(SEARCH("; "&amp;'Find My Programs'!$C$12&amp;";","; "&amp;'All Programs'!$C194&amp;";"))),OR('Find My Programs'!$C$13="Any",'All Programs'!$W194='Find My Programs'!$C$13,'All Programs'!$W194="Hybrid",'All Programs'!$W194="Check"),OR('Find My Programs'!$C$14="Yes",'All Programs'!$S194&lt;&gt;"Yes"),OR('Find My Programs'!$C$15="Yes",'All Programs'!$G194&lt;&gt;"Closed")),1,0)</f>
        <v/>
      </c>
      <c r="B194">
        <f>IF(A194=1,'All Programs'!$D194*10000+IF('All Programs'!$M194="Yes",2000,IF('All Programs'!$M194="No",0,1000))+IF('All Programs'!$Y194="Yes",0,500)+(500-ROW()),"")</f>
        <v/>
      </c>
      <c r="C194">
        <f>IF('All Programs'!$A194="","",'All Programs'!$A194)</f>
        <v/>
      </c>
      <c r="D194">
        <f>IF('All Programs'!$B194="","",'All Programs'!$B194)</f>
        <v/>
      </c>
      <c r="E194">
        <f>IF('All Programs'!$D194="","",'All Programs'!$D194)</f>
        <v/>
      </c>
      <c r="F194">
        <f>IF('All Programs'!$X194="","",'All Programs'!$X194)</f>
        <v/>
      </c>
      <c r="G194">
        <f>IF('All Programs'!$W194="","",'All Programs'!$W194)</f>
        <v/>
      </c>
      <c r="H194">
        <f>IF('All Programs'!$T194="","",'All Programs'!$T194)</f>
        <v/>
      </c>
      <c r="I194">
        <f>IF('All Programs'!$G194="","",'All Programs'!$G194)</f>
        <v/>
      </c>
      <c r="J194">
        <f>IF('All Programs'!$H194="","",'All Programs'!$H194)</f>
        <v/>
      </c>
      <c r="K194">
        <f>IF('All Programs'!$F194="","",'All Programs'!$F194)</f>
        <v/>
      </c>
      <c r="L194">
        <f>IF('All Programs'!$AB194="","",'All Programs'!$AB194)</f>
        <v/>
      </c>
      <c r="M194">
        <f>IF('All Programs'!$Y194="","",'All Programs'!$Y194)</f>
        <v/>
      </c>
      <c r="N194">
        <f>IF('All Programs'!$AQ194="","",'All Programs'!$AQ194)</f>
        <v/>
      </c>
    </row>
    <row r="195">
      <c r="A195">
        <f>IF(AND(OR('Find My Programs'!$C$5="Any",AND('Find My Programs'!$C$5="Veteran",'All Programs'!$O195&lt;&gt;"No"),AND('Find My Programs'!$C$5="Active duty / transitioning",'All Programs'!$N195&lt;&gt;"No"),AND('Find My Programs'!$C$5="Spouse / family / caregiver",'All Programs'!$P195&lt;&gt;"No")),OR('Find My Programs'!$C$6&lt;&gt;"No",'All Programs'!$J195&lt;&gt;"Yes"),OR('Find My Programs'!$C$7&lt;&gt;"No",'All Programs'!$K195&lt;&gt;"Yes"),OR('Find My Programs'!$C$8&lt;&gt;"No",'All Programs'!$L195&lt;&gt;"Yes"),OR('All Programs'!$M195="Yes",'All Programs'!$M195="Check",AND('Find My Programs'!$C$6&lt;&gt;"No",'All Programs'!$J195&lt;&gt;"No"),AND('Find My Programs'!$C$7&lt;&gt;"No",'All Programs'!$K195&lt;&gt;"No"),AND('Find My Programs'!$C$8&lt;&gt;"No",'All Programs'!$L195&lt;&gt;"No"),'Find My Programs'!$C$16="Yes"),OR('Find My Programs'!$C$9&lt;&gt;"No",'All Programs'!$R195&lt;&gt;"Yes"),OR('Find My Programs'!$C$10="Any",'All Programs'!$T195="Any",'All Programs'!$T195="Check",ISNUMBER(SEARCH('Find My Programs'!$C$10,'All Programs'!$T195))),OR('Find My Programs'!$C$11&lt;&gt;"No",'All Programs'!$U195&lt;&gt;"Yes"),OR('Find My Programs'!$C$12="Any",ISNUMBER(SEARCH("; "&amp;'Find My Programs'!$C$12&amp;";","; "&amp;'All Programs'!$C195&amp;";"))),OR('Find My Programs'!$C$13="Any",'All Programs'!$W195='Find My Programs'!$C$13,'All Programs'!$W195="Hybrid",'All Programs'!$W195="Check"),OR('Find My Programs'!$C$14="Yes",'All Programs'!$S195&lt;&gt;"Yes"),OR('Find My Programs'!$C$15="Yes",'All Programs'!$G195&lt;&gt;"Closed")),1,0)</f>
        <v/>
      </c>
      <c r="B195">
        <f>IF(A195=1,'All Programs'!$D195*10000+IF('All Programs'!$M195="Yes",2000,IF('All Programs'!$M195="No",0,1000))+IF('All Programs'!$Y195="Yes",0,500)+(500-ROW()),"")</f>
        <v/>
      </c>
      <c r="C195">
        <f>IF('All Programs'!$A195="","",'All Programs'!$A195)</f>
        <v/>
      </c>
      <c r="D195">
        <f>IF('All Programs'!$B195="","",'All Programs'!$B195)</f>
        <v/>
      </c>
      <c r="E195">
        <f>IF('All Programs'!$D195="","",'All Programs'!$D195)</f>
        <v/>
      </c>
      <c r="F195">
        <f>IF('All Programs'!$X195="","",'All Programs'!$X195)</f>
        <v/>
      </c>
      <c r="G195">
        <f>IF('All Programs'!$W195="","",'All Programs'!$W195)</f>
        <v/>
      </c>
      <c r="H195">
        <f>IF('All Programs'!$T195="","",'All Programs'!$T195)</f>
        <v/>
      </c>
      <c r="I195">
        <f>IF('All Programs'!$G195="","",'All Programs'!$G195)</f>
        <v/>
      </c>
      <c r="J195">
        <f>IF('All Programs'!$H195="","",'All Programs'!$H195)</f>
        <v/>
      </c>
      <c r="K195">
        <f>IF('All Programs'!$F195="","",'All Programs'!$F195)</f>
        <v/>
      </c>
      <c r="L195">
        <f>IF('All Programs'!$AB195="","",'All Programs'!$AB195)</f>
        <v/>
      </c>
      <c r="M195">
        <f>IF('All Programs'!$Y195="","",'All Programs'!$Y195)</f>
        <v/>
      </c>
      <c r="N195">
        <f>IF('All Programs'!$AQ195="","",'All Programs'!$AQ195)</f>
        <v/>
      </c>
    </row>
    <row r="196">
      <c r="A196">
        <f>IF(AND(OR('Find My Programs'!$C$5="Any",AND('Find My Programs'!$C$5="Veteran",'All Programs'!$O196&lt;&gt;"No"),AND('Find My Programs'!$C$5="Active duty / transitioning",'All Programs'!$N196&lt;&gt;"No"),AND('Find My Programs'!$C$5="Spouse / family / caregiver",'All Programs'!$P196&lt;&gt;"No")),OR('Find My Programs'!$C$6&lt;&gt;"No",'All Programs'!$J196&lt;&gt;"Yes"),OR('Find My Programs'!$C$7&lt;&gt;"No",'All Programs'!$K196&lt;&gt;"Yes"),OR('Find My Programs'!$C$8&lt;&gt;"No",'All Programs'!$L196&lt;&gt;"Yes"),OR('All Programs'!$M196="Yes",'All Programs'!$M196="Check",AND('Find My Programs'!$C$6&lt;&gt;"No",'All Programs'!$J196&lt;&gt;"No"),AND('Find My Programs'!$C$7&lt;&gt;"No",'All Programs'!$K196&lt;&gt;"No"),AND('Find My Programs'!$C$8&lt;&gt;"No",'All Programs'!$L196&lt;&gt;"No"),'Find My Programs'!$C$16="Yes"),OR('Find My Programs'!$C$9&lt;&gt;"No",'All Programs'!$R196&lt;&gt;"Yes"),OR('Find My Programs'!$C$10="Any",'All Programs'!$T196="Any",'All Programs'!$T196="Check",ISNUMBER(SEARCH('Find My Programs'!$C$10,'All Programs'!$T196))),OR('Find My Programs'!$C$11&lt;&gt;"No",'All Programs'!$U196&lt;&gt;"Yes"),OR('Find My Programs'!$C$12="Any",ISNUMBER(SEARCH("; "&amp;'Find My Programs'!$C$12&amp;";","; "&amp;'All Programs'!$C196&amp;";"))),OR('Find My Programs'!$C$13="Any",'All Programs'!$W196='Find My Programs'!$C$13,'All Programs'!$W196="Hybrid",'All Programs'!$W196="Check"),OR('Find My Programs'!$C$14="Yes",'All Programs'!$S196&lt;&gt;"Yes"),OR('Find My Programs'!$C$15="Yes",'All Programs'!$G196&lt;&gt;"Closed")),1,0)</f>
        <v/>
      </c>
      <c r="B196">
        <f>IF(A196=1,'All Programs'!$D196*10000+IF('All Programs'!$M196="Yes",2000,IF('All Programs'!$M196="No",0,1000))+IF('All Programs'!$Y196="Yes",0,500)+(500-ROW()),"")</f>
        <v/>
      </c>
      <c r="C196">
        <f>IF('All Programs'!$A196="","",'All Programs'!$A196)</f>
        <v/>
      </c>
      <c r="D196">
        <f>IF('All Programs'!$B196="","",'All Programs'!$B196)</f>
        <v/>
      </c>
      <c r="E196">
        <f>IF('All Programs'!$D196="","",'All Programs'!$D196)</f>
        <v/>
      </c>
      <c r="F196">
        <f>IF('All Programs'!$X196="","",'All Programs'!$X196)</f>
        <v/>
      </c>
      <c r="G196">
        <f>IF('All Programs'!$W196="","",'All Programs'!$W196)</f>
        <v/>
      </c>
      <c r="H196">
        <f>IF('All Programs'!$T196="","",'All Programs'!$T196)</f>
        <v/>
      </c>
      <c r="I196">
        <f>IF('All Programs'!$G196="","",'All Programs'!$G196)</f>
        <v/>
      </c>
      <c r="J196">
        <f>IF('All Programs'!$H196="","",'All Programs'!$H196)</f>
        <v/>
      </c>
      <c r="K196">
        <f>IF('All Programs'!$F196="","",'All Programs'!$F196)</f>
        <v/>
      </c>
      <c r="L196">
        <f>IF('All Programs'!$AB196="","",'All Programs'!$AB196)</f>
        <v/>
      </c>
      <c r="M196">
        <f>IF('All Programs'!$Y196="","",'All Programs'!$Y196)</f>
        <v/>
      </c>
      <c r="N196">
        <f>IF('All Programs'!$AQ196="","",'All Programs'!$AQ196)</f>
        <v/>
      </c>
    </row>
    <row r="197">
      <c r="A197">
        <f>IF(AND(OR('Find My Programs'!$C$5="Any",AND('Find My Programs'!$C$5="Veteran",'All Programs'!$O197&lt;&gt;"No"),AND('Find My Programs'!$C$5="Active duty / transitioning",'All Programs'!$N197&lt;&gt;"No"),AND('Find My Programs'!$C$5="Spouse / family / caregiver",'All Programs'!$P197&lt;&gt;"No")),OR('Find My Programs'!$C$6&lt;&gt;"No",'All Programs'!$J197&lt;&gt;"Yes"),OR('Find My Programs'!$C$7&lt;&gt;"No",'All Programs'!$K197&lt;&gt;"Yes"),OR('Find My Programs'!$C$8&lt;&gt;"No",'All Programs'!$L197&lt;&gt;"Yes"),OR('All Programs'!$M197="Yes",'All Programs'!$M197="Check",AND('Find My Programs'!$C$6&lt;&gt;"No",'All Programs'!$J197&lt;&gt;"No"),AND('Find My Programs'!$C$7&lt;&gt;"No",'All Programs'!$K197&lt;&gt;"No"),AND('Find My Programs'!$C$8&lt;&gt;"No",'All Programs'!$L197&lt;&gt;"No"),'Find My Programs'!$C$16="Yes"),OR('Find My Programs'!$C$9&lt;&gt;"No",'All Programs'!$R197&lt;&gt;"Yes"),OR('Find My Programs'!$C$10="Any",'All Programs'!$T197="Any",'All Programs'!$T197="Check",ISNUMBER(SEARCH('Find My Programs'!$C$10,'All Programs'!$T197))),OR('Find My Programs'!$C$11&lt;&gt;"No",'All Programs'!$U197&lt;&gt;"Yes"),OR('Find My Programs'!$C$12="Any",ISNUMBER(SEARCH("; "&amp;'Find My Programs'!$C$12&amp;";","; "&amp;'All Programs'!$C197&amp;";"))),OR('Find My Programs'!$C$13="Any",'All Programs'!$W197='Find My Programs'!$C$13,'All Programs'!$W197="Hybrid",'All Programs'!$W197="Check"),OR('Find My Programs'!$C$14="Yes",'All Programs'!$S197&lt;&gt;"Yes"),OR('Find My Programs'!$C$15="Yes",'All Programs'!$G197&lt;&gt;"Closed")),1,0)</f>
        <v/>
      </c>
      <c r="B197">
        <f>IF(A197=1,'All Programs'!$D197*10000+IF('All Programs'!$M197="Yes",2000,IF('All Programs'!$M197="No",0,1000))+IF('All Programs'!$Y197="Yes",0,500)+(500-ROW()),"")</f>
        <v/>
      </c>
      <c r="C197">
        <f>IF('All Programs'!$A197="","",'All Programs'!$A197)</f>
        <v/>
      </c>
      <c r="D197">
        <f>IF('All Programs'!$B197="","",'All Programs'!$B197)</f>
        <v/>
      </c>
      <c r="E197">
        <f>IF('All Programs'!$D197="","",'All Programs'!$D197)</f>
        <v/>
      </c>
      <c r="F197">
        <f>IF('All Programs'!$X197="","",'All Programs'!$X197)</f>
        <v/>
      </c>
      <c r="G197">
        <f>IF('All Programs'!$W197="","",'All Programs'!$W197)</f>
        <v/>
      </c>
      <c r="H197">
        <f>IF('All Programs'!$T197="","",'All Programs'!$T197)</f>
        <v/>
      </c>
      <c r="I197">
        <f>IF('All Programs'!$G197="","",'All Programs'!$G197)</f>
        <v/>
      </c>
      <c r="J197">
        <f>IF('All Programs'!$H197="","",'All Programs'!$H197)</f>
        <v/>
      </c>
      <c r="K197">
        <f>IF('All Programs'!$F197="","",'All Programs'!$F197)</f>
        <v/>
      </c>
      <c r="L197">
        <f>IF('All Programs'!$AB197="","",'All Programs'!$AB197)</f>
        <v/>
      </c>
      <c r="M197">
        <f>IF('All Programs'!$Y197="","",'All Programs'!$Y197)</f>
        <v/>
      </c>
      <c r="N197">
        <f>IF('All Programs'!$AQ197="","",'All Programs'!$AQ197)</f>
        <v/>
      </c>
    </row>
    <row r="198">
      <c r="A198">
        <f>IF(AND(OR('Find My Programs'!$C$5="Any",AND('Find My Programs'!$C$5="Veteran",'All Programs'!$O198&lt;&gt;"No"),AND('Find My Programs'!$C$5="Active duty / transitioning",'All Programs'!$N198&lt;&gt;"No"),AND('Find My Programs'!$C$5="Spouse / family / caregiver",'All Programs'!$P198&lt;&gt;"No")),OR('Find My Programs'!$C$6&lt;&gt;"No",'All Programs'!$J198&lt;&gt;"Yes"),OR('Find My Programs'!$C$7&lt;&gt;"No",'All Programs'!$K198&lt;&gt;"Yes"),OR('Find My Programs'!$C$8&lt;&gt;"No",'All Programs'!$L198&lt;&gt;"Yes"),OR('All Programs'!$M198="Yes",'All Programs'!$M198="Check",AND('Find My Programs'!$C$6&lt;&gt;"No",'All Programs'!$J198&lt;&gt;"No"),AND('Find My Programs'!$C$7&lt;&gt;"No",'All Programs'!$K198&lt;&gt;"No"),AND('Find My Programs'!$C$8&lt;&gt;"No",'All Programs'!$L198&lt;&gt;"No"),'Find My Programs'!$C$16="Yes"),OR('Find My Programs'!$C$9&lt;&gt;"No",'All Programs'!$R198&lt;&gt;"Yes"),OR('Find My Programs'!$C$10="Any",'All Programs'!$T198="Any",'All Programs'!$T198="Check",ISNUMBER(SEARCH('Find My Programs'!$C$10,'All Programs'!$T198))),OR('Find My Programs'!$C$11&lt;&gt;"No",'All Programs'!$U198&lt;&gt;"Yes"),OR('Find My Programs'!$C$12="Any",ISNUMBER(SEARCH("; "&amp;'Find My Programs'!$C$12&amp;";","; "&amp;'All Programs'!$C198&amp;";"))),OR('Find My Programs'!$C$13="Any",'All Programs'!$W198='Find My Programs'!$C$13,'All Programs'!$W198="Hybrid",'All Programs'!$W198="Check"),OR('Find My Programs'!$C$14="Yes",'All Programs'!$S198&lt;&gt;"Yes"),OR('Find My Programs'!$C$15="Yes",'All Programs'!$G198&lt;&gt;"Closed")),1,0)</f>
        <v/>
      </c>
      <c r="B198">
        <f>IF(A198=1,'All Programs'!$D198*10000+IF('All Programs'!$M198="Yes",2000,IF('All Programs'!$M198="No",0,1000))+IF('All Programs'!$Y198="Yes",0,500)+(500-ROW()),"")</f>
        <v/>
      </c>
      <c r="C198">
        <f>IF('All Programs'!$A198="","",'All Programs'!$A198)</f>
        <v/>
      </c>
      <c r="D198">
        <f>IF('All Programs'!$B198="","",'All Programs'!$B198)</f>
        <v/>
      </c>
      <c r="E198">
        <f>IF('All Programs'!$D198="","",'All Programs'!$D198)</f>
        <v/>
      </c>
      <c r="F198">
        <f>IF('All Programs'!$X198="","",'All Programs'!$X198)</f>
        <v/>
      </c>
      <c r="G198">
        <f>IF('All Programs'!$W198="","",'All Programs'!$W198)</f>
        <v/>
      </c>
      <c r="H198">
        <f>IF('All Programs'!$T198="","",'All Programs'!$T198)</f>
        <v/>
      </c>
      <c r="I198">
        <f>IF('All Programs'!$G198="","",'All Programs'!$G198)</f>
        <v/>
      </c>
      <c r="J198">
        <f>IF('All Programs'!$H198="","",'All Programs'!$H198)</f>
        <v/>
      </c>
      <c r="K198">
        <f>IF('All Programs'!$F198="","",'All Programs'!$F198)</f>
        <v/>
      </c>
      <c r="L198">
        <f>IF('All Programs'!$AB198="","",'All Programs'!$AB198)</f>
        <v/>
      </c>
      <c r="M198">
        <f>IF('All Programs'!$Y198="","",'All Programs'!$Y198)</f>
        <v/>
      </c>
      <c r="N198">
        <f>IF('All Programs'!$AQ198="","",'All Programs'!$AQ198)</f>
        <v/>
      </c>
    </row>
    <row r="199">
      <c r="A199">
        <f>IF(AND(OR('Find My Programs'!$C$5="Any",AND('Find My Programs'!$C$5="Veteran",'All Programs'!$O199&lt;&gt;"No"),AND('Find My Programs'!$C$5="Active duty / transitioning",'All Programs'!$N199&lt;&gt;"No"),AND('Find My Programs'!$C$5="Spouse / family / caregiver",'All Programs'!$P199&lt;&gt;"No")),OR('Find My Programs'!$C$6&lt;&gt;"No",'All Programs'!$J199&lt;&gt;"Yes"),OR('Find My Programs'!$C$7&lt;&gt;"No",'All Programs'!$K199&lt;&gt;"Yes"),OR('Find My Programs'!$C$8&lt;&gt;"No",'All Programs'!$L199&lt;&gt;"Yes"),OR('All Programs'!$M199="Yes",'All Programs'!$M199="Check",AND('Find My Programs'!$C$6&lt;&gt;"No",'All Programs'!$J199&lt;&gt;"No"),AND('Find My Programs'!$C$7&lt;&gt;"No",'All Programs'!$K199&lt;&gt;"No"),AND('Find My Programs'!$C$8&lt;&gt;"No",'All Programs'!$L199&lt;&gt;"No"),'Find My Programs'!$C$16="Yes"),OR('Find My Programs'!$C$9&lt;&gt;"No",'All Programs'!$R199&lt;&gt;"Yes"),OR('Find My Programs'!$C$10="Any",'All Programs'!$T199="Any",'All Programs'!$T199="Check",ISNUMBER(SEARCH('Find My Programs'!$C$10,'All Programs'!$T199))),OR('Find My Programs'!$C$11&lt;&gt;"No",'All Programs'!$U199&lt;&gt;"Yes"),OR('Find My Programs'!$C$12="Any",ISNUMBER(SEARCH("; "&amp;'Find My Programs'!$C$12&amp;";","; "&amp;'All Programs'!$C199&amp;";"))),OR('Find My Programs'!$C$13="Any",'All Programs'!$W199='Find My Programs'!$C$13,'All Programs'!$W199="Hybrid",'All Programs'!$W199="Check"),OR('Find My Programs'!$C$14="Yes",'All Programs'!$S199&lt;&gt;"Yes"),OR('Find My Programs'!$C$15="Yes",'All Programs'!$G199&lt;&gt;"Closed")),1,0)</f>
        <v/>
      </c>
      <c r="B199">
        <f>IF(A199=1,'All Programs'!$D199*10000+IF('All Programs'!$M199="Yes",2000,IF('All Programs'!$M199="No",0,1000))+IF('All Programs'!$Y199="Yes",0,500)+(500-ROW()),"")</f>
        <v/>
      </c>
      <c r="C199">
        <f>IF('All Programs'!$A199="","",'All Programs'!$A199)</f>
        <v/>
      </c>
      <c r="D199">
        <f>IF('All Programs'!$B199="","",'All Programs'!$B199)</f>
        <v/>
      </c>
      <c r="E199">
        <f>IF('All Programs'!$D199="","",'All Programs'!$D199)</f>
        <v/>
      </c>
      <c r="F199">
        <f>IF('All Programs'!$X199="","",'All Programs'!$X199)</f>
        <v/>
      </c>
      <c r="G199">
        <f>IF('All Programs'!$W199="","",'All Programs'!$W199)</f>
        <v/>
      </c>
      <c r="H199">
        <f>IF('All Programs'!$T199="","",'All Programs'!$T199)</f>
        <v/>
      </c>
      <c r="I199">
        <f>IF('All Programs'!$G199="","",'All Programs'!$G199)</f>
        <v/>
      </c>
      <c r="J199">
        <f>IF('All Programs'!$H199="","",'All Programs'!$H199)</f>
        <v/>
      </c>
      <c r="K199">
        <f>IF('All Programs'!$F199="","",'All Programs'!$F199)</f>
        <v/>
      </c>
      <c r="L199">
        <f>IF('All Programs'!$AB199="","",'All Programs'!$AB199)</f>
        <v/>
      </c>
      <c r="M199">
        <f>IF('All Programs'!$Y199="","",'All Programs'!$Y199)</f>
        <v/>
      </c>
      <c r="N199">
        <f>IF('All Programs'!$AQ199="","",'All Programs'!$AQ199)</f>
        <v/>
      </c>
    </row>
    <row r="200">
      <c r="A200">
        <f>IF(AND(OR('Find My Programs'!$C$5="Any",AND('Find My Programs'!$C$5="Veteran",'All Programs'!$O200&lt;&gt;"No"),AND('Find My Programs'!$C$5="Active duty / transitioning",'All Programs'!$N200&lt;&gt;"No"),AND('Find My Programs'!$C$5="Spouse / family / caregiver",'All Programs'!$P200&lt;&gt;"No")),OR('Find My Programs'!$C$6&lt;&gt;"No",'All Programs'!$J200&lt;&gt;"Yes"),OR('Find My Programs'!$C$7&lt;&gt;"No",'All Programs'!$K200&lt;&gt;"Yes"),OR('Find My Programs'!$C$8&lt;&gt;"No",'All Programs'!$L200&lt;&gt;"Yes"),OR('All Programs'!$M200="Yes",'All Programs'!$M200="Check",AND('Find My Programs'!$C$6&lt;&gt;"No",'All Programs'!$J200&lt;&gt;"No"),AND('Find My Programs'!$C$7&lt;&gt;"No",'All Programs'!$K200&lt;&gt;"No"),AND('Find My Programs'!$C$8&lt;&gt;"No",'All Programs'!$L200&lt;&gt;"No"),'Find My Programs'!$C$16="Yes"),OR('Find My Programs'!$C$9&lt;&gt;"No",'All Programs'!$R200&lt;&gt;"Yes"),OR('Find My Programs'!$C$10="Any",'All Programs'!$T200="Any",'All Programs'!$T200="Check",ISNUMBER(SEARCH('Find My Programs'!$C$10,'All Programs'!$T200))),OR('Find My Programs'!$C$11&lt;&gt;"No",'All Programs'!$U200&lt;&gt;"Yes"),OR('Find My Programs'!$C$12="Any",ISNUMBER(SEARCH("; "&amp;'Find My Programs'!$C$12&amp;";","; "&amp;'All Programs'!$C200&amp;";"))),OR('Find My Programs'!$C$13="Any",'All Programs'!$W200='Find My Programs'!$C$13,'All Programs'!$W200="Hybrid",'All Programs'!$W200="Check"),OR('Find My Programs'!$C$14="Yes",'All Programs'!$S200&lt;&gt;"Yes"),OR('Find My Programs'!$C$15="Yes",'All Programs'!$G200&lt;&gt;"Closed")),1,0)</f>
        <v/>
      </c>
      <c r="B200">
        <f>IF(A200=1,'All Programs'!$D200*10000+IF('All Programs'!$M200="Yes",2000,IF('All Programs'!$M200="No",0,1000))+IF('All Programs'!$Y200="Yes",0,500)+(500-ROW()),"")</f>
        <v/>
      </c>
      <c r="C200">
        <f>IF('All Programs'!$A200="","",'All Programs'!$A200)</f>
        <v/>
      </c>
      <c r="D200">
        <f>IF('All Programs'!$B200="","",'All Programs'!$B200)</f>
        <v/>
      </c>
      <c r="E200">
        <f>IF('All Programs'!$D200="","",'All Programs'!$D200)</f>
        <v/>
      </c>
      <c r="F200">
        <f>IF('All Programs'!$X200="","",'All Programs'!$X200)</f>
        <v/>
      </c>
      <c r="G200">
        <f>IF('All Programs'!$W200="","",'All Programs'!$W200)</f>
        <v/>
      </c>
      <c r="H200">
        <f>IF('All Programs'!$T200="","",'All Programs'!$T200)</f>
        <v/>
      </c>
      <c r="I200">
        <f>IF('All Programs'!$G200="","",'All Programs'!$G200)</f>
        <v/>
      </c>
      <c r="J200">
        <f>IF('All Programs'!$H200="","",'All Programs'!$H200)</f>
        <v/>
      </c>
      <c r="K200">
        <f>IF('All Programs'!$F200="","",'All Programs'!$F200)</f>
        <v/>
      </c>
      <c r="L200">
        <f>IF('All Programs'!$AB200="","",'All Programs'!$AB200)</f>
        <v/>
      </c>
      <c r="M200">
        <f>IF('All Programs'!$Y200="","",'All Programs'!$Y200)</f>
        <v/>
      </c>
      <c r="N200">
        <f>IF('All Programs'!$AQ200="","",'All Programs'!$AQ200)</f>
        <v/>
      </c>
    </row>
    <row r="201">
      <c r="A201">
        <f>IF(AND(OR('Find My Programs'!$C$5="Any",AND('Find My Programs'!$C$5="Veteran",'All Programs'!$O201&lt;&gt;"No"),AND('Find My Programs'!$C$5="Active duty / transitioning",'All Programs'!$N201&lt;&gt;"No"),AND('Find My Programs'!$C$5="Spouse / family / caregiver",'All Programs'!$P201&lt;&gt;"No")),OR('Find My Programs'!$C$6&lt;&gt;"No",'All Programs'!$J201&lt;&gt;"Yes"),OR('Find My Programs'!$C$7&lt;&gt;"No",'All Programs'!$K201&lt;&gt;"Yes"),OR('Find My Programs'!$C$8&lt;&gt;"No",'All Programs'!$L201&lt;&gt;"Yes"),OR('All Programs'!$M201="Yes",'All Programs'!$M201="Check",AND('Find My Programs'!$C$6&lt;&gt;"No",'All Programs'!$J201&lt;&gt;"No"),AND('Find My Programs'!$C$7&lt;&gt;"No",'All Programs'!$K201&lt;&gt;"No"),AND('Find My Programs'!$C$8&lt;&gt;"No",'All Programs'!$L201&lt;&gt;"No"),'Find My Programs'!$C$16="Yes"),OR('Find My Programs'!$C$9&lt;&gt;"No",'All Programs'!$R201&lt;&gt;"Yes"),OR('Find My Programs'!$C$10="Any",'All Programs'!$T201="Any",'All Programs'!$T201="Check",ISNUMBER(SEARCH('Find My Programs'!$C$10,'All Programs'!$T201))),OR('Find My Programs'!$C$11&lt;&gt;"No",'All Programs'!$U201&lt;&gt;"Yes"),OR('Find My Programs'!$C$12="Any",ISNUMBER(SEARCH("; "&amp;'Find My Programs'!$C$12&amp;";","; "&amp;'All Programs'!$C201&amp;";"))),OR('Find My Programs'!$C$13="Any",'All Programs'!$W201='Find My Programs'!$C$13,'All Programs'!$W201="Hybrid",'All Programs'!$W201="Check"),OR('Find My Programs'!$C$14="Yes",'All Programs'!$S201&lt;&gt;"Yes"),OR('Find My Programs'!$C$15="Yes",'All Programs'!$G201&lt;&gt;"Closed")),1,0)</f>
        <v/>
      </c>
      <c r="B201">
        <f>IF(A201=1,'All Programs'!$D201*10000+IF('All Programs'!$M201="Yes",2000,IF('All Programs'!$M201="No",0,1000))+IF('All Programs'!$Y201="Yes",0,500)+(500-ROW()),"")</f>
        <v/>
      </c>
      <c r="C201">
        <f>IF('All Programs'!$A201="","",'All Programs'!$A201)</f>
        <v/>
      </c>
      <c r="D201">
        <f>IF('All Programs'!$B201="","",'All Programs'!$B201)</f>
        <v/>
      </c>
      <c r="E201">
        <f>IF('All Programs'!$D201="","",'All Programs'!$D201)</f>
        <v/>
      </c>
      <c r="F201">
        <f>IF('All Programs'!$X201="","",'All Programs'!$X201)</f>
        <v/>
      </c>
      <c r="G201">
        <f>IF('All Programs'!$W201="","",'All Programs'!$W201)</f>
        <v/>
      </c>
      <c r="H201">
        <f>IF('All Programs'!$T201="","",'All Programs'!$T201)</f>
        <v/>
      </c>
      <c r="I201">
        <f>IF('All Programs'!$G201="","",'All Programs'!$G201)</f>
        <v/>
      </c>
      <c r="J201">
        <f>IF('All Programs'!$H201="","",'All Programs'!$H201)</f>
        <v/>
      </c>
      <c r="K201">
        <f>IF('All Programs'!$F201="","",'All Programs'!$F201)</f>
        <v/>
      </c>
      <c r="L201">
        <f>IF('All Programs'!$AB201="","",'All Programs'!$AB201)</f>
        <v/>
      </c>
      <c r="M201">
        <f>IF('All Programs'!$Y201="","",'All Programs'!$Y201)</f>
        <v/>
      </c>
      <c r="N201">
        <f>IF('All Programs'!$AQ201="","",'All Programs'!$AQ201)</f>
        <v/>
      </c>
    </row>
    <row r="202">
      <c r="A202">
        <f>IF(AND(OR('Find My Programs'!$C$5="Any",AND('Find My Programs'!$C$5="Veteran",'All Programs'!$O202&lt;&gt;"No"),AND('Find My Programs'!$C$5="Active duty / transitioning",'All Programs'!$N202&lt;&gt;"No"),AND('Find My Programs'!$C$5="Spouse / family / caregiver",'All Programs'!$P202&lt;&gt;"No")),OR('Find My Programs'!$C$6&lt;&gt;"No",'All Programs'!$J202&lt;&gt;"Yes"),OR('Find My Programs'!$C$7&lt;&gt;"No",'All Programs'!$K202&lt;&gt;"Yes"),OR('Find My Programs'!$C$8&lt;&gt;"No",'All Programs'!$L202&lt;&gt;"Yes"),OR('All Programs'!$M202="Yes",'All Programs'!$M202="Check",AND('Find My Programs'!$C$6&lt;&gt;"No",'All Programs'!$J202&lt;&gt;"No"),AND('Find My Programs'!$C$7&lt;&gt;"No",'All Programs'!$K202&lt;&gt;"No"),AND('Find My Programs'!$C$8&lt;&gt;"No",'All Programs'!$L202&lt;&gt;"No"),'Find My Programs'!$C$16="Yes"),OR('Find My Programs'!$C$9&lt;&gt;"No",'All Programs'!$R202&lt;&gt;"Yes"),OR('Find My Programs'!$C$10="Any",'All Programs'!$T202="Any",'All Programs'!$T202="Check",ISNUMBER(SEARCH('Find My Programs'!$C$10,'All Programs'!$T202))),OR('Find My Programs'!$C$11&lt;&gt;"No",'All Programs'!$U202&lt;&gt;"Yes"),OR('Find My Programs'!$C$12="Any",ISNUMBER(SEARCH("; "&amp;'Find My Programs'!$C$12&amp;";","; "&amp;'All Programs'!$C202&amp;";"))),OR('Find My Programs'!$C$13="Any",'All Programs'!$W202='Find My Programs'!$C$13,'All Programs'!$W202="Hybrid",'All Programs'!$W202="Check"),OR('Find My Programs'!$C$14="Yes",'All Programs'!$S202&lt;&gt;"Yes"),OR('Find My Programs'!$C$15="Yes",'All Programs'!$G202&lt;&gt;"Closed")),1,0)</f>
        <v/>
      </c>
      <c r="B202">
        <f>IF(A202=1,'All Programs'!$D202*10000+IF('All Programs'!$M202="Yes",2000,IF('All Programs'!$M202="No",0,1000))+IF('All Programs'!$Y202="Yes",0,500)+(500-ROW()),"")</f>
        <v/>
      </c>
      <c r="C202">
        <f>IF('All Programs'!$A202="","",'All Programs'!$A202)</f>
        <v/>
      </c>
      <c r="D202">
        <f>IF('All Programs'!$B202="","",'All Programs'!$B202)</f>
        <v/>
      </c>
      <c r="E202">
        <f>IF('All Programs'!$D202="","",'All Programs'!$D202)</f>
        <v/>
      </c>
      <c r="F202">
        <f>IF('All Programs'!$X202="","",'All Programs'!$X202)</f>
        <v/>
      </c>
      <c r="G202">
        <f>IF('All Programs'!$W202="","",'All Programs'!$W202)</f>
        <v/>
      </c>
      <c r="H202">
        <f>IF('All Programs'!$T202="","",'All Programs'!$T202)</f>
        <v/>
      </c>
      <c r="I202">
        <f>IF('All Programs'!$G202="","",'All Programs'!$G202)</f>
        <v/>
      </c>
      <c r="J202">
        <f>IF('All Programs'!$H202="","",'All Programs'!$H202)</f>
        <v/>
      </c>
      <c r="K202">
        <f>IF('All Programs'!$F202="","",'All Programs'!$F202)</f>
        <v/>
      </c>
      <c r="L202">
        <f>IF('All Programs'!$AB202="","",'All Programs'!$AB202)</f>
        <v/>
      </c>
      <c r="M202">
        <f>IF('All Programs'!$Y202="","",'All Programs'!$Y202)</f>
        <v/>
      </c>
      <c r="N202">
        <f>IF('All Programs'!$AQ202="","",'All Programs'!$AQ202)</f>
        <v/>
      </c>
    </row>
    <row r="203">
      <c r="A203">
        <f>IF(AND(OR('Find My Programs'!$C$5="Any",AND('Find My Programs'!$C$5="Veteran",'All Programs'!$O203&lt;&gt;"No"),AND('Find My Programs'!$C$5="Active duty / transitioning",'All Programs'!$N203&lt;&gt;"No"),AND('Find My Programs'!$C$5="Spouse / family / caregiver",'All Programs'!$P203&lt;&gt;"No")),OR('Find My Programs'!$C$6&lt;&gt;"No",'All Programs'!$J203&lt;&gt;"Yes"),OR('Find My Programs'!$C$7&lt;&gt;"No",'All Programs'!$K203&lt;&gt;"Yes"),OR('Find My Programs'!$C$8&lt;&gt;"No",'All Programs'!$L203&lt;&gt;"Yes"),OR('All Programs'!$M203="Yes",'All Programs'!$M203="Check",AND('Find My Programs'!$C$6&lt;&gt;"No",'All Programs'!$J203&lt;&gt;"No"),AND('Find My Programs'!$C$7&lt;&gt;"No",'All Programs'!$K203&lt;&gt;"No"),AND('Find My Programs'!$C$8&lt;&gt;"No",'All Programs'!$L203&lt;&gt;"No"),'Find My Programs'!$C$16="Yes"),OR('Find My Programs'!$C$9&lt;&gt;"No",'All Programs'!$R203&lt;&gt;"Yes"),OR('Find My Programs'!$C$10="Any",'All Programs'!$T203="Any",'All Programs'!$T203="Check",ISNUMBER(SEARCH('Find My Programs'!$C$10,'All Programs'!$T203))),OR('Find My Programs'!$C$11&lt;&gt;"No",'All Programs'!$U203&lt;&gt;"Yes"),OR('Find My Programs'!$C$12="Any",ISNUMBER(SEARCH("; "&amp;'Find My Programs'!$C$12&amp;";","; "&amp;'All Programs'!$C203&amp;";"))),OR('Find My Programs'!$C$13="Any",'All Programs'!$W203='Find My Programs'!$C$13,'All Programs'!$W203="Hybrid",'All Programs'!$W203="Check"),OR('Find My Programs'!$C$14="Yes",'All Programs'!$S203&lt;&gt;"Yes"),OR('Find My Programs'!$C$15="Yes",'All Programs'!$G203&lt;&gt;"Closed")),1,0)</f>
        <v/>
      </c>
      <c r="B203">
        <f>IF(A203=1,'All Programs'!$D203*10000+IF('All Programs'!$M203="Yes",2000,IF('All Programs'!$M203="No",0,1000))+IF('All Programs'!$Y203="Yes",0,500)+(500-ROW()),"")</f>
        <v/>
      </c>
      <c r="C203">
        <f>IF('All Programs'!$A203="","",'All Programs'!$A203)</f>
        <v/>
      </c>
      <c r="D203">
        <f>IF('All Programs'!$B203="","",'All Programs'!$B203)</f>
        <v/>
      </c>
      <c r="E203">
        <f>IF('All Programs'!$D203="","",'All Programs'!$D203)</f>
        <v/>
      </c>
      <c r="F203">
        <f>IF('All Programs'!$X203="","",'All Programs'!$X203)</f>
        <v/>
      </c>
      <c r="G203">
        <f>IF('All Programs'!$W203="","",'All Programs'!$W203)</f>
        <v/>
      </c>
      <c r="H203">
        <f>IF('All Programs'!$T203="","",'All Programs'!$T203)</f>
        <v/>
      </c>
      <c r="I203">
        <f>IF('All Programs'!$G203="","",'All Programs'!$G203)</f>
        <v/>
      </c>
      <c r="J203">
        <f>IF('All Programs'!$H203="","",'All Programs'!$H203)</f>
        <v/>
      </c>
      <c r="K203">
        <f>IF('All Programs'!$F203="","",'All Programs'!$F203)</f>
        <v/>
      </c>
      <c r="L203">
        <f>IF('All Programs'!$AB203="","",'All Programs'!$AB203)</f>
        <v/>
      </c>
      <c r="M203">
        <f>IF('All Programs'!$Y203="","",'All Programs'!$Y203)</f>
        <v/>
      </c>
      <c r="N203">
        <f>IF('All Programs'!$AQ203="","",'All Programs'!$AQ203)</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ET Labs (etlabs.app)</dc:creator>
  <dc:title xmlns:dc="http://purl.org/dc/elements/1.1/">Veteran Free Programs Finder by ET Labs (etlabs.app)</dc:title>
  <dcterms:created xmlns:dcterms="http://purl.org/dc/terms/" xmlns:xsi="http://www.w3.org/2001/XMLSchema-instance" xsi:type="dcterms:W3CDTF">2026-10-02T15:47:17Z</dcterms:created>
  <dcterms:modified xmlns:dcterms="http://purl.org/dc/terms/" xmlns:xsi="http://www.w3.org/2001/XMLSchema-instance" xsi:type="dcterms:W3CDTF">2026-10-02T15:47:18Z</dcterms:modified>
</cp:coreProperties>
</file>